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192" i="1" l="1"/>
  <c r="F192" i="1"/>
  <c r="G192" i="1"/>
  <c r="H192" i="1"/>
  <c r="I192" i="1"/>
  <c r="J192" i="1"/>
  <c r="K192" i="1"/>
  <c r="L192" i="1"/>
  <c r="E190" i="1"/>
  <c r="F190" i="1"/>
  <c r="G190" i="1"/>
  <c r="H190" i="1"/>
  <c r="I190" i="1"/>
  <c r="J190" i="1"/>
  <c r="K190" i="1"/>
  <c r="L190" i="1"/>
  <c r="E191" i="1"/>
  <c r="F191" i="1"/>
  <c r="G191" i="1"/>
  <c r="H191" i="1"/>
  <c r="I191" i="1"/>
  <c r="J191" i="1"/>
  <c r="K191" i="1"/>
  <c r="L191" i="1"/>
  <c r="E173" i="1" l="1"/>
  <c r="F173" i="1"/>
  <c r="G173" i="1"/>
  <c r="H173" i="1"/>
  <c r="I173" i="1"/>
  <c r="J173" i="1"/>
  <c r="K173" i="1"/>
  <c r="L173" i="1"/>
  <c r="E171" i="1"/>
  <c r="F171" i="1"/>
  <c r="G171" i="1"/>
  <c r="H171" i="1"/>
  <c r="I171" i="1"/>
  <c r="J171" i="1"/>
  <c r="K171" i="1"/>
  <c r="L171" i="1"/>
  <c r="E172" i="1"/>
  <c r="F172" i="1"/>
  <c r="G172" i="1"/>
  <c r="H172" i="1"/>
  <c r="I172" i="1"/>
  <c r="J172" i="1"/>
  <c r="K172" i="1"/>
  <c r="L172" i="1"/>
  <c r="E170" i="1"/>
  <c r="F170" i="1"/>
  <c r="G170" i="1"/>
  <c r="H170" i="1"/>
  <c r="I170" i="1"/>
  <c r="J170" i="1"/>
  <c r="K170" i="1"/>
  <c r="L170" i="1"/>
  <c r="E169" i="1"/>
  <c r="F169" i="1"/>
  <c r="G169" i="1"/>
  <c r="H169" i="1"/>
  <c r="I169" i="1"/>
  <c r="J169" i="1"/>
  <c r="K169" i="1"/>
  <c r="L169" i="1"/>
  <c r="E168" i="1"/>
  <c r="F168" i="1"/>
  <c r="G168" i="1"/>
  <c r="H168" i="1"/>
  <c r="I168" i="1"/>
  <c r="J168" i="1"/>
  <c r="K168" i="1"/>
  <c r="L168" i="1"/>
  <c r="E167" i="1"/>
  <c r="F167" i="1"/>
  <c r="G167" i="1"/>
  <c r="H167" i="1"/>
  <c r="I167" i="1"/>
  <c r="J167" i="1"/>
  <c r="K167" i="1"/>
  <c r="L167" i="1"/>
  <c r="D154" i="1"/>
  <c r="E154" i="1"/>
  <c r="F154" i="1"/>
  <c r="G154" i="1"/>
  <c r="H154" i="1"/>
  <c r="I154" i="1"/>
  <c r="J154" i="1"/>
  <c r="K154" i="1"/>
  <c r="L154" i="1"/>
  <c r="E152" i="1"/>
  <c r="F152" i="1"/>
  <c r="G152" i="1"/>
  <c r="H152" i="1"/>
  <c r="I152" i="1"/>
  <c r="J152" i="1"/>
  <c r="K152" i="1"/>
  <c r="L152" i="1"/>
  <c r="E153" i="1"/>
  <c r="F153" i="1"/>
  <c r="G153" i="1"/>
  <c r="H153" i="1"/>
  <c r="I153" i="1"/>
  <c r="J153" i="1"/>
  <c r="K153" i="1"/>
  <c r="L153" i="1"/>
  <c r="E151" i="1"/>
  <c r="F151" i="1"/>
  <c r="G151" i="1"/>
  <c r="H151" i="1"/>
  <c r="I151" i="1"/>
  <c r="J151" i="1"/>
  <c r="K151" i="1"/>
  <c r="L151" i="1"/>
  <c r="E150" i="1"/>
  <c r="F150" i="1"/>
  <c r="G150" i="1"/>
  <c r="H150" i="1"/>
  <c r="I150" i="1"/>
  <c r="J150" i="1"/>
  <c r="K150" i="1"/>
  <c r="L150" i="1"/>
  <c r="E148" i="1"/>
  <c r="G148" i="1"/>
  <c r="H148" i="1"/>
  <c r="I148" i="1"/>
  <c r="J148" i="1"/>
  <c r="K148" i="1"/>
  <c r="L148" i="1"/>
  <c r="E124" i="1"/>
  <c r="E135" i="1" s="1"/>
  <c r="E131" i="1"/>
  <c r="F131" i="1"/>
  <c r="G131" i="1"/>
  <c r="H131" i="1"/>
  <c r="I131" i="1"/>
  <c r="J131" i="1"/>
  <c r="K131" i="1"/>
  <c r="L131" i="1"/>
  <c r="E130" i="1"/>
  <c r="F130" i="1"/>
  <c r="G130" i="1"/>
  <c r="H130" i="1"/>
  <c r="I130" i="1"/>
  <c r="J130" i="1"/>
  <c r="K130" i="1"/>
  <c r="L130" i="1"/>
  <c r="E129" i="1"/>
  <c r="F129" i="1"/>
  <c r="G129" i="1"/>
  <c r="H129" i="1"/>
  <c r="I129" i="1"/>
  <c r="J129" i="1"/>
  <c r="K129" i="1"/>
  <c r="L129" i="1"/>
  <c r="J113" i="1"/>
  <c r="K113" i="1"/>
  <c r="E116" i="1"/>
  <c r="F116" i="1"/>
  <c r="G116" i="1"/>
  <c r="H116" i="1"/>
  <c r="I116" i="1"/>
  <c r="J116" i="1"/>
  <c r="K116" i="1"/>
  <c r="L116" i="1"/>
  <c r="E111" i="1"/>
  <c r="F111" i="1"/>
  <c r="G111" i="1"/>
  <c r="H111" i="1"/>
  <c r="I111" i="1"/>
  <c r="J111" i="1"/>
  <c r="K111" i="1"/>
  <c r="L111" i="1"/>
  <c r="E110" i="1"/>
  <c r="F110" i="1"/>
  <c r="G110" i="1"/>
  <c r="H110" i="1"/>
  <c r="I110" i="1"/>
  <c r="J110" i="1"/>
  <c r="K110" i="1"/>
  <c r="L110" i="1"/>
  <c r="E98" i="1"/>
  <c r="E128" i="1" s="1"/>
  <c r="F98" i="1"/>
  <c r="F128" i="1" s="1"/>
  <c r="G98" i="1"/>
  <c r="G128" i="1" s="1"/>
  <c r="H98" i="1"/>
  <c r="H128" i="1" s="1"/>
  <c r="I98" i="1"/>
  <c r="I128" i="1" s="1"/>
  <c r="J98" i="1"/>
  <c r="J128" i="1" s="1"/>
  <c r="K98" i="1"/>
  <c r="K128" i="1" s="1"/>
  <c r="L98" i="1"/>
  <c r="L128" i="1" s="1"/>
  <c r="E97" i="1"/>
  <c r="F97" i="1"/>
  <c r="G97" i="1"/>
  <c r="H97" i="1"/>
  <c r="I97" i="1"/>
  <c r="J97" i="1"/>
  <c r="K97" i="1"/>
  <c r="L97" i="1"/>
  <c r="E93" i="1"/>
  <c r="F93" i="1"/>
  <c r="G93" i="1"/>
  <c r="H93" i="1"/>
  <c r="I93" i="1"/>
  <c r="J93" i="1"/>
  <c r="K93" i="1"/>
  <c r="L93" i="1"/>
  <c r="E78" i="1"/>
  <c r="F78" i="1"/>
  <c r="G78" i="1"/>
  <c r="H78" i="1"/>
  <c r="I78" i="1"/>
  <c r="J78" i="1"/>
  <c r="K78" i="1"/>
  <c r="L78" i="1"/>
  <c r="E75" i="1"/>
  <c r="F75" i="1"/>
  <c r="G75" i="1"/>
  <c r="H75" i="1"/>
  <c r="I75" i="1"/>
  <c r="J75" i="1"/>
  <c r="K75" i="1"/>
  <c r="L75" i="1"/>
  <c r="E59" i="1"/>
  <c r="F59" i="1"/>
  <c r="G59" i="1"/>
  <c r="H59" i="1"/>
  <c r="I59" i="1"/>
  <c r="J59" i="1"/>
  <c r="K59" i="1"/>
  <c r="L59" i="1"/>
  <c r="E56" i="1"/>
  <c r="E113" i="1" s="1"/>
  <c r="F56" i="1"/>
  <c r="F113" i="1" s="1"/>
  <c r="G56" i="1"/>
  <c r="G113" i="1" s="1"/>
  <c r="H56" i="1"/>
  <c r="H113" i="1" s="1"/>
  <c r="I56" i="1"/>
  <c r="I113" i="1" s="1"/>
  <c r="J56" i="1"/>
  <c r="K56" i="1"/>
  <c r="L56" i="1"/>
  <c r="L113" i="1" s="1"/>
  <c r="J57" i="1"/>
  <c r="J114" i="1" s="1"/>
  <c r="J133" i="1" s="1"/>
  <c r="K57" i="1"/>
  <c r="K76" i="1" s="1"/>
  <c r="L57" i="1"/>
  <c r="L114" i="1" s="1"/>
  <c r="L133" i="1" s="1"/>
  <c r="E38" i="1"/>
  <c r="E95" i="1" s="1"/>
  <c r="F38" i="1"/>
  <c r="F57" i="1" s="1"/>
  <c r="F114" i="1" s="1"/>
  <c r="F133" i="1" s="1"/>
  <c r="G38" i="1"/>
  <c r="G57" i="1" s="1"/>
  <c r="G114" i="1" s="1"/>
  <c r="G133" i="1" s="1"/>
  <c r="H38" i="1"/>
  <c r="H57" i="1" s="1"/>
  <c r="I38" i="1"/>
  <c r="I57" i="1" s="1"/>
  <c r="I114" i="1" s="1"/>
  <c r="I133" i="1" s="1"/>
  <c r="J38" i="1"/>
  <c r="K38" i="1"/>
  <c r="K95" i="1" s="1"/>
  <c r="L38" i="1"/>
  <c r="F39" i="1"/>
  <c r="F58" i="1" s="1"/>
  <c r="G39" i="1"/>
  <c r="G58" i="1" s="1"/>
  <c r="H39" i="1"/>
  <c r="H58" i="1" s="1"/>
  <c r="I39" i="1"/>
  <c r="I58" i="1" s="1"/>
  <c r="J39" i="1"/>
  <c r="J58" i="1" s="1"/>
  <c r="L39" i="1"/>
  <c r="L58" i="1" s="1"/>
  <c r="E55" i="1"/>
  <c r="F55" i="1"/>
  <c r="G55" i="1"/>
  <c r="H55" i="1"/>
  <c r="I55" i="1"/>
  <c r="J55" i="1"/>
  <c r="K55" i="1"/>
  <c r="L55" i="1"/>
  <c r="E40" i="1"/>
  <c r="F40" i="1"/>
  <c r="G40" i="1"/>
  <c r="H40" i="1"/>
  <c r="I40" i="1"/>
  <c r="J40" i="1"/>
  <c r="K40" i="1"/>
  <c r="L40" i="1"/>
  <c r="E28" i="1"/>
  <c r="F28" i="1"/>
  <c r="G28" i="1"/>
  <c r="H28" i="1"/>
  <c r="I28" i="1"/>
  <c r="J28" i="1"/>
  <c r="K28" i="1"/>
  <c r="L28" i="1"/>
  <c r="E37" i="1"/>
  <c r="E132" i="1" s="1"/>
  <c r="G37" i="1"/>
  <c r="G132" i="1" s="1"/>
  <c r="H37" i="1"/>
  <c r="H132" i="1" s="1"/>
  <c r="I37" i="1"/>
  <c r="I132" i="1" s="1"/>
  <c r="J37" i="1"/>
  <c r="J132" i="1" s="1"/>
  <c r="K37" i="1"/>
  <c r="K132" i="1" s="1"/>
  <c r="L37" i="1"/>
  <c r="L132" i="1" s="1"/>
  <c r="I115" i="1" l="1"/>
  <c r="I134" i="1" s="1"/>
  <c r="I77" i="1"/>
  <c r="I96" i="1" s="1"/>
  <c r="J77" i="1"/>
  <c r="J96" i="1" s="1"/>
  <c r="J115" i="1"/>
  <c r="J134" i="1" s="1"/>
  <c r="F115" i="1"/>
  <c r="F134" i="1" s="1"/>
  <c r="F77" i="1"/>
  <c r="F96" i="1" s="1"/>
  <c r="L77" i="1"/>
  <c r="L96" i="1" s="1"/>
  <c r="L115" i="1"/>
  <c r="L134" i="1" s="1"/>
  <c r="H115" i="1"/>
  <c r="H134" i="1" s="1"/>
  <c r="H77" i="1"/>
  <c r="H96" i="1" s="1"/>
  <c r="G77" i="1"/>
  <c r="G96" i="1" s="1"/>
  <c r="G115" i="1"/>
  <c r="G134" i="1" s="1"/>
  <c r="H114" i="1"/>
  <c r="H133" i="1" s="1"/>
  <c r="H76" i="1"/>
  <c r="K114" i="1"/>
  <c r="K133" i="1" s="1"/>
  <c r="E57" i="1"/>
  <c r="H95" i="1"/>
  <c r="E114" i="1" l="1"/>
  <c r="E133" i="1" s="1"/>
  <c r="E76" i="1"/>
  <c r="E22" i="1" l="1"/>
  <c r="F22" i="1"/>
  <c r="G22" i="1"/>
  <c r="H22" i="1"/>
  <c r="I22" i="1"/>
  <c r="J22" i="1"/>
  <c r="K22" i="1"/>
  <c r="L22" i="1"/>
  <c r="E14" i="1"/>
  <c r="F14" i="1"/>
  <c r="G14" i="1"/>
  <c r="H14" i="1"/>
  <c r="I14" i="1"/>
  <c r="J14" i="1"/>
  <c r="K14" i="1"/>
  <c r="L14" i="1"/>
  <c r="E21" i="1"/>
  <c r="E117" i="1" s="1"/>
  <c r="F21" i="1"/>
  <c r="F117" i="1" s="1"/>
  <c r="G21" i="1"/>
  <c r="G117" i="1" s="1"/>
  <c r="H21" i="1"/>
  <c r="H117" i="1" s="1"/>
  <c r="I21" i="1"/>
  <c r="I117" i="1" s="1"/>
  <c r="J21" i="1"/>
  <c r="J117" i="1" s="1"/>
  <c r="K21" i="1"/>
  <c r="K117" i="1" s="1"/>
  <c r="L21" i="1"/>
  <c r="L117" i="1" s="1"/>
  <c r="F18" i="1"/>
  <c r="G18" i="1"/>
  <c r="H18" i="1"/>
  <c r="I18" i="1"/>
  <c r="J18" i="1"/>
  <c r="K18" i="1"/>
  <c r="L18" i="1"/>
  <c r="E16" i="1"/>
  <c r="G16" i="1"/>
  <c r="H16" i="1"/>
  <c r="I16" i="1"/>
  <c r="J16" i="1"/>
  <c r="K16" i="1"/>
  <c r="L16" i="1"/>
  <c r="E181" i="1" l="1"/>
  <c r="F179" i="1"/>
  <c r="F37" i="1" s="1"/>
  <c r="F132" i="1" s="1"/>
  <c r="E162" i="1" l="1"/>
  <c r="F162" i="1"/>
  <c r="G162" i="1"/>
  <c r="H162" i="1"/>
  <c r="I162" i="1"/>
  <c r="J162" i="1"/>
  <c r="K162" i="1"/>
  <c r="L162" i="1"/>
  <c r="E160" i="1"/>
  <c r="F160" i="1"/>
  <c r="G160" i="1"/>
  <c r="H160" i="1"/>
  <c r="I160" i="1"/>
  <c r="J160" i="1"/>
  <c r="K160" i="1"/>
  <c r="L160" i="1"/>
  <c r="E159" i="1"/>
  <c r="F159" i="1"/>
  <c r="G159" i="1"/>
  <c r="H159" i="1"/>
  <c r="I159" i="1"/>
  <c r="J159" i="1"/>
  <c r="K159" i="1"/>
  <c r="L159" i="1"/>
  <c r="E145" i="1" l="1"/>
  <c r="F145" i="1"/>
  <c r="G145" i="1"/>
  <c r="H145" i="1"/>
  <c r="I145" i="1"/>
  <c r="J145" i="1"/>
  <c r="K145" i="1"/>
  <c r="L145" i="1"/>
  <c r="E143" i="1"/>
  <c r="F143" i="1"/>
  <c r="G143" i="1"/>
  <c r="H143" i="1"/>
  <c r="I143" i="1"/>
  <c r="J143" i="1"/>
  <c r="K143" i="1"/>
  <c r="L143" i="1"/>
  <c r="E144" i="1"/>
  <c r="E20" i="1" s="1"/>
  <c r="E39" i="1" s="1"/>
  <c r="E58" i="1" s="1"/>
  <c r="F144" i="1"/>
  <c r="G144" i="1"/>
  <c r="H144" i="1"/>
  <c r="I144" i="1"/>
  <c r="J144" i="1"/>
  <c r="K144" i="1"/>
  <c r="K20" i="1" s="1"/>
  <c r="K39" i="1" s="1"/>
  <c r="K58" i="1" s="1"/>
  <c r="L144" i="1"/>
  <c r="E142" i="1"/>
  <c r="F142" i="1"/>
  <c r="G142" i="1"/>
  <c r="H142" i="1"/>
  <c r="I142" i="1"/>
  <c r="J142" i="1"/>
  <c r="K142" i="1"/>
  <c r="L142" i="1"/>
  <c r="E141" i="1"/>
  <c r="E94" i="1" s="1"/>
  <c r="F141" i="1"/>
  <c r="F94" i="1" s="1"/>
  <c r="G141" i="1"/>
  <c r="G94" i="1" s="1"/>
  <c r="H141" i="1"/>
  <c r="H94" i="1" s="1"/>
  <c r="I141" i="1"/>
  <c r="I94" i="1" s="1"/>
  <c r="J141" i="1"/>
  <c r="J94" i="1" s="1"/>
  <c r="K141" i="1"/>
  <c r="K94" i="1" s="1"/>
  <c r="L141" i="1"/>
  <c r="L94" i="1" s="1"/>
  <c r="K77" i="1" l="1"/>
  <c r="K96" i="1" s="1"/>
  <c r="K115" i="1"/>
  <c r="K134" i="1" s="1"/>
  <c r="E115" i="1"/>
  <c r="E134" i="1" s="1"/>
  <c r="E77" i="1"/>
  <c r="E96" i="1" s="1"/>
  <c r="F124" i="1"/>
  <c r="G124" i="1"/>
  <c r="H124" i="1"/>
  <c r="I124" i="1"/>
  <c r="J124" i="1"/>
  <c r="K124" i="1"/>
  <c r="L124" i="1"/>
  <c r="E122" i="1"/>
  <c r="F122" i="1"/>
  <c r="G122" i="1"/>
  <c r="H122" i="1"/>
  <c r="I122" i="1"/>
  <c r="J122" i="1"/>
  <c r="K122" i="1"/>
  <c r="L122" i="1"/>
  <c r="E121" i="1"/>
  <c r="F121" i="1"/>
  <c r="G121" i="1"/>
  <c r="H121" i="1"/>
  <c r="I121" i="1"/>
  <c r="J121" i="1"/>
  <c r="K121" i="1"/>
  <c r="L121" i="1"/>
  <c r="I135" i="1" l="1"/>
  <c r="I181" i="1"/>
  <c r="G135" i="1"/>
  <c r="G181" i="1"/>
  <c r="K135" i="1"/>
  <c r="K181" i="1"/>
  <c r="J135" i="1"/>
  <c r="J181" i="1"/>
  <c r="H135" i="1"/>
  <c r="H181" i="1"/>
  <c r="F135" i="1"/>
  <c r="F181" i="1"/>
  <c r="L135" i="1"/>
  <c r="L181" i="1"/>
  <c r="E105" i="1"/>
  <c r="F105" i="1"/>
  <c r="G105" i="1"/>
  <c r="H105" i="1"/>
  <c r="I105" i="1"/>
  <c r="J105" i="1"/>
  <c r="K105" i="1"/>
  <c r="L105" i="1"/>
  <c r="E104" i="1"/>
  <c r="E161" i="1" s="1"/>
  <c r="F104" i="1"/>
  <c r="F161" i="1" s="1"/>
  <c r="G104" i="1"/>
  <c r="G161" i="1" s="1"/>
  <c r="H104" i="1"/>
  <c r="H161" i="1" s="1"/>
  <c r="I104" i="1"/>
  <c r="I161" i="1" s="1"/>
  <c r="J104" i="1"/>
  <c r="J161" i="1" s="1"/>
  <c r="K104" i="1"/>
  <c r="K161" i="1" s="1"/>
  <c r="L104" i="1"/>
  <c r="L161" i="1" s="1"/>
  <c r="E103" i="1"/>
  <c r="F103" i="1"/>
  <c r="G103" i="1"/>
  <c r="H103" i="1"/>
  <c r="I103" i="1"/>
  <c r="J103" i="1"/>
  <c r="K103" i="1"/>
  <c r="L103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76" i="1" l="1"/>
  <c r="G176" i="1"/>
  <c r="H176" i="1"/>
  <c r="G62" i="1"/>
  <c r="F62" i="1"/>
  <c r="F195" i="1"/>
  <c r="I176" i="1"/>
  <c r="F81" i="1"/>
  <c r="J176" i="1"/>
  <c r="G24" i="1"/>
  <c r="G81" i="1"/>
  <c r="L176" i="1"/>
  <c r="H24" i="1"/>
  <c r="I24" i="1"/>
  <c r="H138" i="1"/>
  <c r="L62" i="1"/>
  <c r="F43" i="1"/>
  <c r="J119" i="1"/>
  <c r="G195" i="1"/>
  <c r="G138" i="1"/>
  <c r="H81" i="1"/>
  <c r="H195" i="1"/>
  <c r="I119" i="1"/>
  <c r="F138" i="1"/>
  <c r="L119" i="1"/>
  <c r="I195" i="1"/>
  <c r="G43" i="1"/>
  <c r="I138" i="1"/>
  <c r="J138" i="1"/>
  <c r="F157" i="1"/>
  <c r="I43" i="1"/>
  <c r="G157" i="1"/>
  <c r="J81" i="1"/>
  <c r="L81" i="1"/>
  <c r="H100" i="1"/>
  <c r="H157" i="1"/>
  <c r="I81" i="1"/>
  <c r="I100" i="1"/>
  <c r="I157" i="1"/>
  <c r="H43" i="1"/>
  <c r="G100" i="1"/>
  <c r="F119" i="1"/>
  <c r="L195" i="1"/>
  <c r="F100" i="1"/>
  <c r="H62" i="1"/>
  <c r="I62" i="1"/>
  <c r="L100" i="1"/>
  <c r="G119" i="1"/>
  <c r="L157" i="1"/>
  <c r="L138" i="1"/>
  <c r="J43" i="1"/>
  <c r="L43" i="1"/>
  <c r="J100" i="1"/>
  <c r="J157" i="1"/>
  <c r="F24" i="1"/>
  <c r="J62" i="1"/>
  <c r="H119" i="1"/>
  <c r="J24" i="1"/>
  <c r="L24" i="1"/>
  <c r="G196" i="1" l="1"/>
  <c r="I196" i="1"/>
  <c r="F196" i="1"/>
  <c r="J196" i="1"/>
  <c r="L196" i="1"/>
  <c r="H196" i="1"/>
</calcChain>
</file>

<file path=xl/sharedStrings.xml><?xml version="1.0" encoding="utf-8"?>
<sst xmlns="http://schemas.openxmlformats.org/spreadsheetml/2006/main" count="311" uniqueCount="128">
  <si>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</si>
  <si>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</si>
  <si>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</si>
  <si>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</si>
  <si>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</si>
  <si>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</si>
  <si>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</si>
  <si>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</si>
  <si>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</si>
  <si>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</si>
  <si>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</si>
  <si>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</si>
  <si>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</si>
  <si>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</si>
  <si>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</si>
  <si>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</si>
  <si>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</si>
  <si>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</si>
  <si>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</si>
  <si>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</si>
  <si>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</si>
  <si>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</si>
  <si>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</si>
  <si>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</si>
  <si>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</si>
  <si>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</si>
  <si>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</si>
  <si>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</si>
  <si>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</si>
  <si>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</si>
  <si>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</si>
  <si>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</si>
  <si>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</si>
  <si>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</si>
  <si>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</si>
  <si>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</si>
  <si>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</si>
  <si>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</si>
  <si>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</si>
  <si>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из гречневой крупы</t>
  </si>
  <si>
    <t>183/2005</t>
  </si>
  <si>
    <t>Бутерброд с сыром</t>
  </si>
  <si>
    <t>Сок фруктовый в индивидуальной упаковке(в ассортименте)</t>
  </si>
  <si>
    <t>399/2014</t>
  </si>
  <si>
    <t>г/п</t>
  </si>
  <si>
    <t>Вафли в индивидуальной упаковке</t>
  </si>
  <si>
    <t>Птица отварная</t>
  </si>
  <si>
    <t>300/2014</t>
  </si>
  <si>
    <t>Капуста тушеная</t>
  </si>
  <si>
    <t>139/2005</t>
  </si>
  <si>
    <t>Чай с сахаром</t>
  </si>
  <si>
    <t>376/2005</t>
  </si>
  <si>
    <t>Хлеб ржаной</t>
  </si>
  <si>
    <t>Овощи натуральные свежие (огурцы)</t>
  </si>
  <si>
    <t>Запеканка из творога со сгущенным молоком</t>
  </si>
  <si>
    <t>223/2005</t>
  </si>
  <si>
    <t>Какао с молоком</t>
  </si>
  <si>
    <t>382/2005</t>
  </si>
  <si>
    <t>Фрукты (бананы)</t>
  </si>
  <si>
    <t>Фрукты (яблоки)</t>
  </si>
  <si>
    <t>Фрукты (апельсины)</t>
  </si>
  <si>
    <t>Биточек из говядины с маслом сливочным</t>
  </si>
  <si>
    <t>268/2005</t>
  </si>
  <si>
    <t>Макаронные изделия отварные</t>
  </si>
  <si>
    <t>309/2005</t>
  </si>
  <si>
    <t>Компот из смеси сухофруктов</t>
  </si>
  <si>
    <t>868/2009</t>
  </si>
  <si>
    <t>Хлеб пшеничный йодированный</t>
  </si>
  <si>
    <t>Овощи натуральные свежие(огурцы)</t>
  </si>
  <si>
    <t>71/2005</t>
  </si>
  <si>
    <t>Рыба,тушеная в томате с овощами</t>
  </si>
  <si>
    <t>229/2005</t>
  </si>
  <si>
    <t>Пюре картофельное</t>
  </si>
  <si>
    <t>312/2005</t>
  </si>
  <si>
    <t>Чай с лимоном</t>
  </si>
  <si>
    <t>377/2005</t>
  </si>
  <si>
    <t>Овощи натуральные свежие(помидоры)</t>
  </si>
  <si>
    <t>Вареники из полуфабриката промышленного производства (с фаршем картофельным)</t>
  </si>
  <si>
    <t>395/2005</t>
  </si>
  <si>
    <t>Яйца вареные</t>
  </si>
  <si>
    <t>213/2014</t>
  </si>
  <si>
    <t>Консервы овощные закусочные(икра кабачковая)</t>
  </si>
  <si>
    <t>50/2009</t>
  </si>
  <si>
    <t>Каша вязкая молочная из овсяных хлопьев "Геркулес"</t>
  </si>
  <si>
    <t>173/2005</t>
  </si>
  <si>
    <t>Птица ,тушеная в соусе с овощами</t>
  </si>
  <si>
    <t>292/2005</t>
  </si>
  <si>
    <t>Шницель рыбный натуральный с маслом сливочным</t>
  </si>
  <si>
    <t>258/2014</t>
  </si>
  <si>
    <t>Компот из свежих плодов</t>
  </si>
  <si>
    <t>372/2014</t>
  </si>
  <si>
    <t>Йогурт в индивидуальной упаковке</t>
  </si>
  <si>
    <t>Борщ с капустой и картофелем со сметаной</t>
  </si>
  <si>
    <t>82/2005</t>
  </si>
  <si>
    <t>Картофель отварной , запеченный с растительным маслом</t>
  </si>
  <si>
    <t>53/2007</t>
  </si>
  <si>
    <t>Сок фруктовый</t>
  </si>
  <si>
    <t>Хлеб пшеничный</t>
  </si>
  <si>
    <t>Суп картофельный с макаронными изделиями</t>
  </si>
  <si>
    <t>103/2005</t>
  </si>
  <si>
    <t>Гуляш</t>
  </si>
  <si>
    <t>260/2005</t>
  </si>
  <si>
    <t>Каша пшеничная рассыпчатая</t>
  </si>
  <si>
    <t>302/2005</t>
  </si>
  <si>
    <t>Суп картофельный с бобами</t>
  </si>
  <si>
    <t>102/2005</t>
  </si>
  <si>
    <t>Тефтели ссоусом красным основным</t>
  </si>
  <si>
    <t>619/2009</t>
  </si>
  <si>
    <t>Щи из свежей капусты с картофелем со сметаной</t>
  </si>
  <si>
    <t>88/2005</t>
  </si>
  <si>
    <t>Плов из птицы</t>
  </si>
  <si>
    <t>291/2005</t>
  </si>
  <si>
    <t>Суп картофельный с крупой</t>
  </si>
  <si>
    <t>80/2014</t>
  </si>
  <si>
    <t>Котлета рубленная из птицы</t>
  </si>
  <si>
    <t>305/2014</t>
  </si>
  <si>
    <t>250/2005</t>
  </si>
  <si>
    <t>Бефстроганов</t>
  </si>
  <si>
    <t>Рассольник ленинградский со сметаной</t>
  </si>
  <si>
    <t>96/2005</t>
  </si>
  <si>
    <t>Икра свекольная</t>
  </si>
  <si>
    <t>75/2005</t>
  </si>
  <si>
    <t>Кисель из сока плодового или ягодного натурального</t>
  </si>
  <si>
    <t>358/2005</t>
  </si>
  <si>
    <t>директор</t>
  </si>
  <si>
    <t>овощи</t>
  </si>
  <si>
    <t>Дементьева Н.Б.</t>
  </si>
  <si>
    <t>МБОУ "Лицей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</si>
</sst>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203" sqref="G20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127</v>
      </c>
      <c r="D1" s="54"/>
      <c r="E1" s="54"/>
      <c r="F1" s="12" t="s">
        <v>16</v>
      </c>
      <c r="G1" s="2" t="s">
        <v>17</v>
      </c>
      <c r="H1" s="55" t="s">
        <v>124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126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6.5</v>
      </c>
      <c r="H6" s="40">
        <v>5.5</v>
      </c>
      <c r="I6" s="40">
        <v>44.8</v>
      </c>
      <c r="J6" s="40">
        <v>261.5</v>
      </c>
      <c r="K6" s="41" t="s">
        <v>40</v>
      </c>
      <c r="L6" s="40">
        <v>14.23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50</v>
      </c>
      <c r="G7" s="43">
        <v>5.8</v>
      </c>
      <c r="H7" s="43">
        <v>8.8800000000000008</v>
      </c>
      <c r="I7" s="43">
        <v>15.01</v>
      </c>
      <c r="J7" s="43">
        <v>165.65</v>
      </c>
      <c r="K7" s="51">
        <v>38412</v>
      </c>
      <c r="L7" s="43">
        <v>17.190000000000001</v>
      </c>
    </row>
    <row r="8" spans="1:12" ht="25.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</v>
      </c>
      <c r="H8" s="43">
        <v>0.2</v>
      </c>
      <c r="I8" s="43">
        <v>20.2</v>
      </c>
      <c r="J8" s="43">
        <v>92</v>
      </c>
      <c r="K8" s="44" t="s">
        <v>43</v>
      </c>
      <c r="L8" s="43">
        <v>20.36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60</v>
      </c>
      <c r="F10" s="43">
        <v>200</v>
      </c>
      <c r="G10" s="43">
        <v>1.6</v>
      </c>
      <c r="H10" s="43">
        <v>0.4</v>
      </c>
      <c r="I10" s="43">
        <v>15</v>
      </c>
      <c r="J10" s="43">
        <v>76</v>
      </c>
      <c r="K10" s="44" t="s">
        <v>44</v>
      </c>
      <c r="L10" s="43">
        <v>21</v>
      </c>
    </row>
    <row r="11" spans="1:12" ht="15" x14ac:dyDescent="0.25">
      <c r="A11" s="23"/>
      <c r="B11" s="15"/>
      <c r="C11" s="11"/>
      <c r="D11" s="6"/>
      <c r="E11" s="42" t="s">
        <v>45</v>
      </c>
      <c r="F11" s="43">
        <v>50</v>
      </c>
      <c r="G11" s="43">
        <v>0.75</v>
      </c>
      <c r="H11" s="43">
        <v>0.25</v>
      </c>
      <c r="I11" s="43">
        <v>10.5</v>
      </c>
      <c r="J11" s="43">
        <v>48</v>
      </c>
      <c r="K11" s="44" t="s">
        <v>44</v>
      </c>
      <c r="L11" s="43">
        <v>8.3699999999999992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15.65</v>
      </c>
      <c r="H13" s="19">
        <f t="shared" si="0"/>
        <v>15.23</v>
      </c>
      <c r="I13" s="19">
        <f t="shared" si="0"/>
        <v>105.50999999999999</v>
      </c>
      <c r="J13" s="19">
        <f t="shared" si="0"/>
        <v>643.15</v>
      </c>
      <c r="K13" s="25"/>
      <c r="L13" s="19">
        <f t="shared" ref="L13" si="1">SUM(L6:L12)</f>
        <v>81.150000000000006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tr">
        <f t="shared" ref="E14:L14" si="2">E31</f>
        <v>Овощи натуральные свежие (огурцы)</v>
      </c>
      <c r="F14" s="43">
        <f t="shared" si="2"/>
        <v>60</v>
      </c>
      <c r="G14" s="43">
        <f t="shared" si="2"/>
        <v>0.48</v>
      </c>
      <c r="H14" s="43">
        <f t="shared" si="2"/>
        <v>0.06</v>
      </c>
      <c r="I14" s="43">
        <f t="shared" si="2"/>
        <v>1.5</v>
      </c>
      <c r="J14" s="43">
        <f t="shared" si="2"/>
        <v>8.4</v>
      </c>
      <c r="K14" s="44" t="str">
        <f t="shared" si="2"/>
        <v>г/п</v>
      </c>
      <c r="L14" s="43">
        <f t="shared" si="2"/>
        <v>6.68</v>
      </c>
    </row>
    <row r="15" spans="1:12" ht="15" x14ac:dyDescent="0.25">
      <c r="A15" s="23"/>
      <c r="B15" s="15"/>
      <c r="C15" s="11"/>
      <c r="D15" s="7" t="s">
        <v>27</v>
      </c>
      <c r="E15" s="42" t="s">
        <v>92</v>
      </c>
      <c r="F15" s="43">
        <v>255</v>
      </c>
      <c r="G15" s="43">
        <v>1.93</v>
      </c>
      <c r="H15" s="43">
        <v>5.92</v>
      </c>
      <c r="I15" s="43">
        <v>11.64</v>
      </c>
      <c r="J15" s="43">
        <v>114.06</v>
      </c>
      <c r="K15" s="44" t="s">
        <v>93</v>
      </c>
      <c r="L15" s="43">
        <v>7.35</v>
      </c>
    </row>
    <row r="16" spans="1:12" ht="15" x14ac:dyDescent="0.25">
      <c r="A16" s="23"/>
      <c r="B16" s="15"/>
      <c r="C16" s="11"/>
      <c r="D16" s="7" t="s">
        <v>28</v>
      </c>
      <c r="E16" s="42" t="str">
        <f t="shared" ref="E16:L16" si="3">E158</f>
        <v>Шницель рыбный натуральный с маслом сливочным</v>
      </c>
      <c r="F16" s="43">
        <v>95</v>
      </c>
      <c r="G16" s="43">
        <f t="shared" si="3"/>
        <v>14.54</v>
      </c>
      <c r="H16" s="43">
        <f t="shared" si="3"/>
        <v>8.5299999999999994</v>
      </c>
      <c r="I16" s="43">
        <f t="shared" si="3"/>
        <v>10.54</v>
      </c>
      <c r="J16" s="43">
        <f t="shared" si="3"/>
        <v>173.71</v>
      </c>
      <c r="K16" s="44" t="str">
        <f t="shared" si="3"/>
        <v>258/2014</v>
      </c>
      <c r="L16" s="43">
        <f t="shared" si="3"/>
        <v>42.48</v>
      </c>
    </row>
    <row r="17" spans="1:12" ht="15" x14ac:dyDescent="0.25">
      <c r="A17" s="23"/>
      <c r="B17" s="15"/>
      <c r="C17" s="11"/>
      <c r="D17" s="7" t="s">
        <v>29</v>
      </c>
      <c r="E17" s="42" t="s">
        <v>94</v>
      </c>
      <c r="F17" s="43">
        <v>150</v>
      </c>
      <c r="G17" s="43">
        <v>3.39</v>
      </c>
      <c r="H17" s="43">
        <v>5.17</v>
      </c>
      <c r="I17" s="43">
        <v>27.63</v>
      </c>
      <c r="J17" s="43">
        <v>170.97</v>
      </c>
      <c r="K17" s="44" t="s">
        <v>95</v>
      </c>
      <c r="L17" s="43">
        <v>10.49</v>
      </c>
    </row>
    <row r="18" spans="1:12" ht="15" x14ac:dyDescent="0.25">
      <c r="A18" s="23"/>
      <c r="B18" s="15"/>
      <c r="C18" s="11"/>
      <c r="D18" s="7" t="s">
        <v>30</v>
      </c>
      <c r="E18" s="42" t="s">
        <v>96</v>
      </c>
      <c r="F18" s="43">
        <f t="shared" ref="F18:L18" si="4">F8</f>
        <v>200</v>
      </c>
      <c r="G18" s="43">
        <f t="shared" si="4"/>
        <v>1</v>
      </c>
      <c r="H18" s="43">
        <f t="shared" si="4"/>
        <v>0.2</v>
      </c>
      <c r="I18" s="43">
        <f t="shared" si="4"/>
        <v>20.2</v>
      </c>
      <c r="J18" s="43">
        <f t="shared" si="4"/>
        <v>92</v>
      </c>
      <c r="K18" s="44" t="str">
        <f t="shared" si="4"/>
        <v>399/2014</v>
      </c>
      <c r="L18" s="43">
        <f t="shared" si="4"/>
        <v>20.36</v>
      </c>
    </row>
    <row r="19" spans="1:12" ht="15" x14ac:dyDescent="0.25">
      <c r="A19" s="23"/>
      <c r="B19" s="15"/>
      <c r="C19" s="11"/>
      <c r="D19" s="7" t="s">
        <v>31</v>
      </c>
      <c r="E19" s="42" t="s">
        <v>97</v>
      </c>
      <c r="F19" s="43">
        <v>30</v>
      </c>
      <c r="G19" s="43">
        <v>2.31</v>
      </c>
      <c r="H19" s="43">
        <v>5.4</v>
      </c>
      <c r="I19" s="43">
        <v>14.94</v>
      </c>
      <c r="J19" s="43">
        <v>78.599999999999994</v>
      </c>
      <c r="K19" s="44" t="s">
        <v>44</v>
      </c>
      <c r="L19" s="43">
        <v>2.11</v>
      </c>
    </row>
    <row r="20" spans="1:12" ht="15" x14ac:dyDescent="0.25">
      <c r="A20" s="23"/>
      <c r="B20" s="15"/>
      <c r="C20" s="11"/>
      <c r="D20" s="7" t="s">
        <v>32</v>
      </c>
      <c r="E20" s="42" t="str">
        <f t="shared" ref="E20:K20" si="5">E144</f>
        <v>Хлеб ржаной</v>
      </c>
      <c r="F20" s="43">
        <v>30</v>
      </c>
      <c r="G20" s="43">
        <v>1.98</v>
      </c>
      <c r="H20" s="43">
        <v>0.36</v>
      </c>
      <c r="I20" s="43">
        <v>10.24</v>
      </c>
      <c r="J20" s="43">
        <v>54.3</v>
      </c>
      <c r="K20" s="44" t="str">
        <f t="shared" si="5"/>
        <v>г/п</v>
      </c>
      <c r="L20" s="43">
        <v>2.17</v>
      </c>
    </row>
    <row r="21" spans="1:12" ht="15" x14ac:dyDescent="0.25">
      <c r="A21" s="23"/>
      <c r="B21" s="15"/>
      <c r="C21" s="11"/>
      <c r="D21" s="6" t="s">
        <v>24</v>
      </c>
      <c r="E21" s="42" t="str">
        <f t="shared" ref="E21:L21" si="6">E10</f>
        <v>Фрукты (апельсины)</v>
      </c>
      <c r="F21" s="43">
        <f t="shared" si="6"/>
        <v>200</v>
      </c>
      <c r="G21" s="43">
        <f t="shared" si="6"/>
        <v>1.6</v>
      </c>
      <c r="H21" s="43">
        <f t="shared" si="6"/>
        <v>0.4</v>
      </c>
      <c r="I21" s="43">
        <f t="shared" si="6"/>
        <v>15</v>
      </c>
      <c r="J21" s="43">
        <f t="shared" si="6"/>
        <v>76</v>
      </c>
      <c r="K21" s="44" t="str">
        <f t="shared" si="6"/>
        <v>г/п</v>
      </c>
      <c r="L21" s="43">
        <f t="shared" si="6"/>
        <v>21</v>
      </c>
    </row>
    <row r="22" spans="1:12" ht="15" x14ac:dyDescent="0.25">
      <c r="A22" s="23"/>
      <c r="B22" s="15"/>
      <c r="C22" s="11"/>
      <c r="D22" s="6"/>
      <c r="E22" s="42" t="str">
        <f t="shared" ref="E22:L22" si="7">E11</f>
        <v>Вафли в индивидуальной упаковке</v>
      </c>
      <c r="F22" s="43">
        <f t="shared" si="7"/>
        <v>50</v>
      </c>
      <c r="G22" s="43">
        <f t="shared" si="7"/>
        <v>0.75</v>
      </c>
      <c r="H22" s="43">
        <f t="shared" si="7"/>
        <v>0.25</v>
      </c>
      <c r="I22" s="43">
        <f t="shared" si="7"/>
        <v>10.5</v>
      </c>
      <c r="J22" s="43">
        <f t="shared" si="7"/>
        <v>48</v>
      </c>
      <c r="K22" s="44" t="str">
        <f t="shared" si="7"/>
        <v>г/п</v>
      </c>
      <c r="L22" s="43">
        <f t="shared" si="7"/>
        <v>8.3699999999999992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1070</v>
      </c>
      <c r="G23" s="19">
        <f t="shared" ref="G23:J23" si="8">SUM(G14:G22)</f>
        <v>27.98</v>
      </c>
      <c r="H23" s="19">
        <f t="shared" si="8"/>
        <v>26.29</v>
      </c>
      <c r="I23" s="19">
        <f t="shared" si="8"/>
        <v>122.19</v>
      </c>
      <c r="J23" s="19">
        <f t="shared" si="8"/>
        <v>816.04</v>
      </c>
      <c r="K23" s="25"/>
      <c r="L23" s="19">
        <f t="shared" ref="L23" si="9">SUM(L14:L22)</f>
        <v>121.01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1770</v>
      </c>
      <c r="G24" s="32">
        <f t="shared" ref="G24:J24" si="10">G13+G23</f>
        <v>43.63</v>
      </c>
      <c r="H24" s="32">
        <f t="shared" si="10"/>
        <v>41.519999999999996</v>
      </c>
      <c r="I24" s="32">
        <f t="shared" si="10"/>
        <v>227.7</v>
      </c>
      <c r="J24" s="32">
        <f t="shared" si="10"/>
        <v>1459.19</v>
      </c>
      <c r="K24" s="32"/>
      <c r="L24" s="32">
        <f t="shared" ref="L24" si="11">L13+L23</f>
        <v>202.16000000000003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90</v>
      </c>
      <c r="G25" s="40">
        <v>18.989999999999998</v>
      </c>
      <c r="H25" s="40">
        <v>12.24</v>
      </c>
      <c r="I25" s="40">
        <v>0</v>
      </c>
      <c r="J25" s="40">
        <v>185.63</v>
      </c>
      <c r="K25" s="41" t="s">
        <v>47</v>
      </c>
      <c r="L25" s="40">
        <v>40.43</v>
      </c>
    </row>
    <row r="26" spans="1:12" ht="15" x14ac:dyDescent="0.25">
      <c r="A26" s="14"/>
      <c r="B26" s="15"/>
      <c r="C26" s="11"/>
      <c r="D26" s="6" t="s">
        <v>21</v>
      </c>
      <c r="E26" s="42" t="s">
        <v>48</v>
      </c>
      <c r="F26" s="43">
        <v>150</v>
      </c>
      <c r="G26" s="43">
        <v>3.54</v>
      </c>
      <c r="H26" s="43">
        <v>6.2</v>
      </c>
      <c r="I26" s="43">
        <v>15</v>
      </c>
      <c r="J26" s="43">
        <v>131.35</v>
      </c>
      <c r="K26" s="44" t="s">
        <v>49</v>
      </c>
      <c r="L26" s="43">
        <v>10.050000000000001</v>
      </c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0.1</v>
      </c>
      <c r="H27" s="43">
        <v>0</v>
      </c>
      <c r="I27" s="43">
        <v>14.97</v>
      </c>
      <c r="J27" s="43">
        <v>57.65</v>
      </c>
      <c r="K27" s="44" t="s">
        <v>51</v>
      </c>
      <c r="L27" s="43">
        <v>1.65</v>
      </c>
    </row>
    <row r="28" spans="1:12" ht="15" x14ac:dyDescent="0.25">
      <c r="A28" s="14"/>
      <c r="B28" s="15"/>
      <c r="C28" s="11"/>
      <c r="D28" s="7" t="s">
        <v>23</v>
      </c>
      <c r="E28" s="42" t="str">
        <f t="shared" ref="E28:L28" si="12">E66</f>
        <v>Хлеб пшеничный йодированный</v>
      </c>
      <c r="F28" s="43">
        <f t="shared" si="12"/>
        <v>20</v>
      </c>
      <c r="G28" s="43">
        <f t="shared" si="12"/>
        <v>1.54</v>
      </c>
      <c r="H28" s="43">
        <f t="shared" si="12"/>
        <v>0.6</v>
      </c>
      <c r="I28" s="43">
        <f t="shared" si="12"/>
        <v>9.9600000000000009</v>
      </c>
      <c r="J28" s="43">
        <f t="shared" si="12"/>
        <v>52.4</v>
      </c>
      <c r="K28" s="44" t="str">
        <f t="shared" si="12"/>
        <v>г/п</v>
      </c>
      <c r="L28" s="43">
        <f t="shared" si="12"/>
        <v>1.41</v>
      </c>
    </row>
    <row r="29" spans="1:12" ht="15" x14ac:dyDescent="0.25">
      <c r="A29" s="14"/>
      <c r="B29" s="15"/>
      <c r="C29" s="11"/>
      <c r="D29" s="7" t="s">
        <v>24</v>
      </c>
      <c r="E29" s="42" t="s">
        <v>59</v>
      </c>
      <c r="F29" s="43">
        <v>200</v>
      </c>
      <c r="G29" s="43">
        <v>0.8</v>
      </c>
      <c r="H29" s="43">
        <v>0.8</v>
      </c>
      <c r="I29" s="43">
        <v>19.600000000000001</v>
      </c>
      <c r="J29" s="43">
        <v>94</v>
      </c>
      <c r="K29" s="44" t="s">
        <v>44</v>
      </c>
      <c r="L29" s="43">
        <v>17</v>
      </c>
    </row>
    <row r="30" spans="1:12" ht="15" x14ac:dyDescent="0.25">
      <c r="A30" s="14"/>
      <c r="B30" s="15"/>
      <c r="C30" s="11"/>
      <c r="D30" s="6" t="s">
        <v>23</v>
      </c>
      <c r="E30" s="42" t="s">
        <v>52</v>
      </c>
      <c r="F30" s="43">
        <v>20</v>
      </c>
      <c r="G30" s="43">
        <v>1.32</v>
      </c>
      <c r="H30" s="43">
        <v>0.24</v>
      </c>
      <c r="I30" s="43">
        <v>6.84</v>
      </c>
      <c r="J30" s="43">
        <v>36.200000000000003</v>
      </c>
      <c r="K30" s="44" t="s">
        <v>44</v>
      </c>
      <c r="L30" s="43">
        <v>1.44</v>
      </c>
    </row>
    <row r="31" spans="1:12" ht="15" x14ac:dyDescent="0.25">
      <c r="A31" s="14"/>
      <c r="B31" s="15"/>
      <c r="C31" s="11"/>
      <c r="D31" s="6" t="s">
        <v>125</v>
      </c>
      <c r="E31" s="42" t="s">
        <v>53</v>
      </c>
      <c r="F31" s="43">
        <v>60</v>
      </c>
      <c r="G31" s="43">
        <v>0.48</v>
      </c>
      <c r="H31" s="43">
        <v>0.06</v>
      </c>
      <c r="I31" s="43">
        <v>1.5</v>
      </c>
      <c r="J31" s="43">
        <v>8.4</v>
      </c>
      <c r="K31" s="44" t="s">
        <v>44</v>
      </c>
      <c r="L31" s="43">
        <v>6.68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740</v>
      </c>
      <c r="G32" s="19">
        <f t="shared" ref="G32" si="13">SUM(G25:G31)</f>
        <v>26.77</v>
      </c>
      <c r="H32" s="19">
        <f t="shared" ref="H32" si="14">SUM(H25:H31)</f>
        <v>20.14</v>
      </c>
      <c r="I32" s="19">
        <f t="shared" ref="I32" si="15">SUM(I25:I31)</f>
        <v>67.87</v>
      </c>
      <c r="J32" s="19">
        <f t="shared" ref="J32:L32" si="16">SUM(J25:J31)</f>
        <v>565.63</v>
      </c>
      <c r="K32" s="25"/>
      <c r="L32" s="19">
        <f t="shared" si="16"/>
        <v>78.66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98</v>
      </c>
      <c r="F34" s="43">
        <v>250</v>
      </c>
      <c r="G34" s="43">
        <v>2.81</v>
      </c>
      <c r="H34" s="43">
        <v>2.91</v>
      </c>
      <c r="I34" s="43">
        <v>20.71</v>
      </c>
      <c r="J34" s="43">
        <v>121.53</v>
      </c>
      <c r="K34" s="44" t="s">
        <v>99</v>
      </c>
      <c r="L34" s="43">
        <v>5.9</v>
      </c>
    </row>
    <row r="35" spans="1:12" ht="15" x14ac:dyDescent="0.25">
      <c r="A35" s="14"/>
      <c r="B35" s="15"/>
      <c r="C35" s="11"/>
      <c r="D35" s="7" t="s">
        <v>28</v>
      </c>
      <c r="E35" s="42" t="s">
        <v>100</v>
      </c>
      <c r="F35" s="43">
        <v>90</v>
      </c>
      <c r="G35" s="43">
        <v>16.46</v>
      </c>
      <c r="H35" s="43">
        <v>15.16</v>
      </c>
      <c r="I35" s="43">
        <v>2.5499999999999998</v>
      </c>
      <c r="J35" s="43">
        <v>208.28</v>
      </c>
      <c r="K35" s="44" t="s">
        <v>101</v>
      </c>
      <c r="L35" s="43">
        <v>45.53</v>
      </c>
    </row>
    <row r="36" spans="1:12" ht="15" x14ac:dyDescent="0.25">
      <c r="A36" s="14"/>
      <c r="B36" s="15"/>
      <c r="C36" s="11"/>
      <c r="D36" s="7" t="s">
        <v>29</v>
      </c>
      <c r="E36" s="42" t="s">
        <v>102</v>
      </c>
      <c r="F36" s="43">
        <v>150</v>
      </c>
      <c r="G36" s="43">
        <v>8.69</v>
      </c>
      <c r="H36" s="43">
        <v>5.78</v>
      </c>
      <c r="I36" s="43">
        <v>38.770000000000003</v>
      </c>
      <c r="J36" s="43">
        <v>237.56</v>
      </c>
      <c r="K36" s="44" t="s">
        <v>103</v>
      </c>
      <c r="L36" s="43">
        <v>7.05</v>
      </c>
    </row>
    <row r="37" spans="1:12" ht="15" x14ac:dyDescent="0.25">
      <c r="A37" s="14"/>
      <c r="B37" s="15"/>
      <c r="C37" s="11"/>
      <c r="D37" s="7" t="s">
        <v>30</v>
      </c>
      <c r="E37" s="42" t="str">
        <f t="shared" ref="E37:L37" si="17">E179</f>
        <v>Компот из свежих плодов</v>
      </c>
      <c r="F37" s="43">
        <f t="shared" si="17"/>
        <v>200</v>
      </c>
      <c r="G37" s="43">
        <f t="shared" si="17"/>
        <v>0.16</v>
      </c>
      <c r="H37" s="43">
        <f t="shared" si="17"/>
        <v>0.16</v>
      </c>
      <c r="I37" s="43">
        <f t="shared" si="17"/>
        <v>23.88</v>
      </c>
      <c r="J37" s="43">
        <f t="shared" si="17"/>
        <v>94.6</v>
      </c>
      <c r="K37" s="44" t="str">
        <f t="shared" si="17"/>
        <v>372/2014</v>
      </c>
      <c r="L37" s="43">
        <f t="shared" si="17"/>
        <v>5.37</v>
      </c>
    </row>
    <row r="38" spans="1:12" ht="15" x14ac:dyDescent="0.25">
      <c r="A38" s="14"/>
      <c r="B38" s="15"/>
      <c r="C38" s="11"/>
      <c r="D38" s="7" t="s">
        <v>31</v>
      </c>
      <c r="E38" s="42" t="str">
        <f t="shared" ref="E38:L38" si="18">E19</f>
        <v>Хлеб пшеничный</v>
      </c>
      <c r="F38" s="43">
        <f t="shared" si="18"/>
        <v>30</v>
      </c>
      <c r="G38" s="43">
        <f t="shared" si="18"/>
        <v>2.31</v>
      </c>
      <c r="H38" s="43">
        <f t="shared" si="18"/>
        <v>5.4</v>
      </c>
      <c r="I38" s="43">
        <f t="shared" si="18"/>
        <v>14.94</v>
      </c>
      <c r="J38" s="43">
        <f t="shared" si="18"/>
        <v>78.599999999999994</v>
      </c>
      <c r="K38" s="44" t="str">
        <f t="shared" si="18"/>
        <v>г/п</v>
      </c>
      <c r="L38" s="43">
        <f t="shared" si="18"/>
        <v>2.11</v>
      </c>
    </row>
    <row r="39" spans="1:12" ht="15" x14ac:dyDescent="0.25">
      <c r="A39" s="14"/>
      <c r="B39" s="15"/>
      <c r="C39" s="11"/>
      <c r="D39" s="7" t="s">
        <v>32</v>
      </c>
      <c r="E39" s="42" t="str">
        <f t="shared" ref="E39:L39" si="19">E20</f>
        <v>Хлеб ржаной</v>
      </c>
      <c r="F39" s="43">
        <f t="shared" si="19"/>
        <v>30</v>
      </c>
      <c r="G39" s="43">
        <f t="shared" si="19"/>
        <v>1.98</v>
      </c>
      <c r="H39" s="43">
        <f t="shared" si="19"/>
        <v>0.36</v>
      </c>
      <c r="I39" s="43">
        <f t="shared" si="19"/>
        <v>10.24</v>
      </c>
      <c r="J39" s="43">
        <f t="shared" si="19"/>
        <v>54.3</v>
      </c>
      <c r="K39" s="44" t="str">
        <f t="shared" si="19"/>
        <v>г/п</v>
      </c>
      <c r="L39" s="43">
        <f t="shared" si="19"/>
        <v>2.17</v>
      </c>
    </row>
    <row r="40" spans="1:12" ht="15" x14ac:dyDescent="0.25">
      <c r="A40" s="14"/>
      <c r="B40" s="15"/>
      <c r="C40" s="11"/>
      <c r="D40" s="6" t="s">
        <v>24</v>
      </c>
      <c r="E40" s="42" t="str">
        <f t="shared" ref="E40:L40" si="20">E86</f>
        <v>Фрукты (яблоки)</v>
      </c>
      <c r="F40" s="43">
        <f t="shared" si="20"/>
        <v>200</v>
      </c>
      <c r="G40" s="43">
        <f t="shared" si="20"/>
        <v>0.8</v>
      </c>
      <c r="H40" s="43">
        <f t="shared" si="20"/>
        <v>0.8</v>
      </c>
      <c r="I40" s="43">
        <f t="shared" si="20"/>
        <v>19.600000000000001</v>
      </c>
      <c r="J40" s="43">
        <f t="shared" si="20"/>
        <v>94</v>
      </c>
      <c r="K40" s="44" t="str">
        <f t="shared" si="20"/>
        <v>г/п</v>
      </c>
      <c r="L40" s="43">
        <f t="shared" si="20"/>
        <v>17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950</v>
      </c>
      <c r="G42" s="19">
        <f t="shared" ref="G42" si="21">SUM(G33:G41)</f>
        <v>33.209999999999994</v>
      </c>
      <c r="H42" s="19">
        <f t="shared" ref="H42" si="22">SUM(H33:H41)</f>
        <v>30.570000000000004</v>
      </c>
      <c r="I42" s="19">
        <f t="shared" ref="I42" si="23">SUM(I33:I41)</f>
        <v>130.69</v>
      </c>
      <c r="J42" s="19">
        <f t="shared" ref="J42:L42" si="24">SUM(J33:J41)</f>
        <v>888.87</v>
      </c>
      <c r="K42" s="25"/>
      <c r="L42" s="19">
        <f t="shared" si="24"/>
        <v>85.13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1690</v>
      </c>
      <c r="G43" s="32">
        <f t="shared" ref="G43" si="25">G32+G42</f>
        <v>59.97999999999999</v>
      </c>
      <c r="H43" s="32">
        <f t="shared" ref="H43" si="26">H32+H42</f>
        <v>50.710000000000008</v>
      </c>
      <c r="I43" s="32">
        <f t="shared" ref="I43" si="27">I32+I42</f>
        <v>198.56</v>
      </c>
      <c r="J43" s="32">
        <f t="shared" ref="J43:L43" si="28">J32+J42</f>
        <v>1454.5</v>
      </c>
      <c r="K43" s="32"/>
      <c r="L43" s="32">
        <f t="shared" si="28"/>
        <v>163.79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257</v>
      </c>
      <c r="G44" s="52">
        <v>28.23</v>
      </c>
      <c r="H44" s="52">
        <v>20.58</v>
      </c>
      <c r="I44" s="52">
        <v>54.42</v>
      </c>
      <c r="J44" s="40">
        <v>516.92999999999995</v>
      </c>
      <c r="K44" s="41" t="s">
        <v>55</v>
      </c>
      <c r="L44" s="40">
        <v>82.35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3.77</v>
      </c>
      <c r="H46" s="43">
        <v>3.8</v>
      </c>
      <c r="I46" s="43">
        <v>25.07</v>
      </c>
      <c r="J46" s="43">
        <v>145.36000000000001</v>
      </c>
      <c r="K46" s="44" t="s">
        <v>57</v>
      </c>
      <c r="L46" s="43">
        <v>12.93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58</v>
      </c>
      <c r="F48" s="43">
        <v>200</v>
      </c>
      <c r="G48" s="43">
        <v>3</v>
      </c>
      <c r="H48" s="43">
        <v>1</v>
      </c>
      <c r="I48" s="43">
        <v>42</v>
      </c>
      <c r="J48" s="43">
        <v>192</v>
      </c>
      <c r="K48" s="44" t="s">
        <v>44</v>
      </c>
      <c r="L48" s="43">
        <v>16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657</v>
      </c>
      <c r="G51" s="19">
        <f t="shared" ref="G51" si="29">SUM(G44:G50)</f>
        <v>35</v>
      </c>
      <c r="H51" s="19">
        <f t="shared" ref="H51" si="30">SUM(H44:H50)</f>
        <v>25.38</v>
      </c>
      <c r="I51" s="19">
        <f t="shared" ref="I51" si="31">SUM(I44:I50)</f>
        <v>121.49000000000001</v>
      </c>
      <c r="J51" s="19">
        <f t="shared" ref="J51:L51" si="32">SUM(J44:J50)</f>
        <v>854.29</v>
      </c>
      <c r="K51" s="25"/>
      <c r="L51" s="19">
        <f t="shared" si="32"/>
        <v>111.28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104</v>
      </c>
      <c r="F53" s="43">
        <v>250</v>
      </c>
      <c r="G53" s="43">
        <v>5.97</v>
      </c>
      <c r="H53" s="43">
        <v>5.52</v>
      </c>
      <c r="I53" s="43">
        <v>20.14</v>
      </c>
      <c r="J53" s="43">
        <v>155.66999999999999</v>
      </c>
      <c r="K53" s="44" t="s">
        <v>105</v>
      </c>
      <c r="L53" s="43">
        <v>5.92</v>
      </c>
    </row>
    <row r="54" spans="1:12" ht="15" x14ac:dyDescent="0.25">
      <c r="A54" s="23"/>
      <c r="B54" s="15"/>
      <c r="C54" s="11"/>
      <c r="D54" s="7" t="s">
        <v>28</v>
      </c>
      <c r="E54" s="42" t="s">
        <v>106</v>
      </c>
      <c r="F54" s="43">
        <v>165</v>
      </c>
      <c r="G54" s="43">
        <v>15.66</v>
      </c>
      <c r="H54" s="43">
        <v>19.78</v>
      </c>
      <c r="I54" s="43">
        <v>16.54</v>
      </c>
      <c r="J54" s="43">
        <v>324.35000000000002</v>
      </c>
      <c r="K54" s="44" t="s">
        <v>107</v>
      </c>
      <c r="L54" s="43">
        <v>40.549999999999997</v>
      </c>
    </row>
    <row r="55" spans="1:12" ht="15" x14ac:dyDescent="0.25">
      <c r="A55" s="23"/>
      <c r="B55" s="15"/>
      <c r="C55" s="11"/>
      <c r="D55" s="7" t="s">
        <v>29</v>
      </c>
      <c r="E55" s="42" t="str">
        <f t="shared" ref="E55:L55" si="33">E64</f>
        <v>Макаронные изделия отварные</v>
      </c>
      <c r="F55" s="43">
        <f t="shared" si="33"/>
        <v>150</v>
      </c>
      <c r="G55" s="43">
        <f t="shared" si="33"/>
        <v>5.35</v>
      </c>
      <c r="H55" s="43">
        <f t="shared" si="33"/>
        <v>4.4000000000000004</v>
      </c>
      <c r="I55" s="43">
        <f t="shared" si="33"/>
        <v>35.619999999999997</v>
      </c>
      <c r="J55" s="43">
        <f t="shared" si="33"/>
        <v>206.9</v>
      </c>
      <c r="K55" s="44" t="str">
        <f t="shared" si="33"/>
        <v>309/2005</v>
      </c>
      <c r="L55" s="43">
        <f t="shared" si="33"/>
        <v>9.7899999999999991</v>
      </c>
    </row>
    <row r="56" spans="1:12" ht="15" x14ac:dyDescent="0.25">
      <c r="A56" s="23"/>
      <c r="B56" s="15"/>
      <c r="C56" s="11"/>
      <c r="D56" s="7" t="s">
        <v>30</v>
      </c>
      <c r="E56" s="42" t="str">
        <f t="shared" ref="E56:L56" si="34">E27</f>
        <v>Чай с сахаром</v>
      </c>
      <c r="F56" s="43">
        <f t="shared" si="34"/>
        <v>200</v>
      </c>
      <c r="G56" s="43">
        <f t="shared" si="34"/>
        <v>0.1</v>
      </c>
      <c r="H56" s="43">
        <f t="shared" si="34"/>
        <v>0</v>
      </c>
      <c r="I56" s="43">
        <f t="shared" si="34"/>
        <v>14.97</v>
      </c>
      <c r="J56" s="43">
        <f t="shared" si="34"/>
        <v>57.65</v>
      </c>
      <c r="K56" s="44" t="str">
        <f t="shared" si="34"/>
        <v>376/2005</v>
      </c>
      <c r="L56" s="43">
        <f t="shared" si="34"/>
        <v>1.65</v>
      </c>
    </row>
    <row r="57" spans="1:12" ht="15" x14ac:dyDescent="0.25">
      <c r="A57" s="23"/>
      <c r="B57" s="15"/>
      <c r="C57" s="11"/>
      <c r="D57" s="7" t="s">
        <v>31</v>
      </c>
      <c r="E57" s="42" t="str">
        <f t="shared" ref="E57:L58" si="35">E38</f>
        <v>Хлеб пшеничный</v>
      </c>
      <c r="F57" s="43">
        <f t="shared" si="35"/>
        <v>30</v>
      </c>
      <c r="G57" s="43">
        <f t="shared" si="35"/>
        <v>2.31</v>
      </c>
      <c r="H57" s="43">
        <f t="shared" si="35"/>
        <v>5.4</v>
      </c>
      <c r="I57" s="43">
        <f t="shared" si="35"/>
        <v>14.94</v>
      </c>
      <c r="J57" s="43">
        <f t="shared" si="35"/>
        <v>78.599999999999994</v>
      </c>
      <c r="K57" s="44" t="str">
        <f t="shared" si="35"/>
        <v>г/п</v>
      </c>
      <c r="L57" s="43">
        <f t="shared" si="35"/>
        <v>2.11</v>
      </c>
    </row>
    <row r="58" spans="1:12" ht="15" x14ac:dyDescent="0.25">
      <c r="A58" s="23"/>
      <c r="B58" s="15"/>
      <c r="C58" s="11"/>
      <c r="D58" s="7" t="s">
        <v>32</v>
      </c>
      <c r="E58" s="42" t="str">
        <f t="shared" si="35"/>
        <v>Хлеб ржаной</v>
      </c>
      <c r="F58" s="43">
        <f t="shared" si="35"/>
        <v>30</v>
      </c>
      <c r="G58" s="43">
        <f t="shared" si="35"/>
        <v>1.98</v>
      </c>
      <c r="H58" s="43">
        <f t="shared" si="35"/>
        <v>0.36</v>
      </c>
      <c r="I58" s="43">
        <f t="shared" si="35"/>
        <v>10.24</v>
      </c>
      <c r="J58" s="43">
        <f t="shared" si="35"/>
        <v>54.3</v>
      </c>
      <c r="K58" s="44" t="str">
        <f t="shared" si="35"/>
        <v>г/п</v>
      </c>
      <c r="L58" s="43">
        <f t="shared" si="35"/>
        <v>2.17</v>
      </c>
    </row>
    <row r="59" spans="1:12" ht="15" x14ac:dyDescent="0.25">
      <c r="A59" s="23"/>
      <c r="B59" s="15"/>
      <c r="C59" s="11"/>
      <c r="D59" s="6" t="s">
        <v>24</v>
      </c>
      <c r="E59" s="42" t="str">
        <f t="shared" ref="E59:L59" si="36">E48</f>
        <v>Фрукты (бананы)</v>
      </c>
      <c r="F59" s="43">
        <f t="shared" si="36"/>
        <v>200</v>
      </c>
      <c r="G59" s="43">
        <f t="shared" si="36"/>
        <v>3</v>
      </c>
      <c r="H59" s="43">
        <f t="shared" si="36"/>
        <v>1</v>
      </c>
      <c r="I59" s="43">
        <f t="shared" si="36"/>
        <v>42</v>
      </c>
      <c r="J59" s="43">
        <f t="shared" si="36"/>
        <v>192</v>
      </c>
      <c r="K59" s="44" t="str">
        <f t="shared" si="36"/>
        <v>г/п</v>
      </c>
      <c r="L59" s="43">
        <f t="shared" si="36"/>
        <v>16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1025</v>
      </c>
      <c r="G61" s="19">
        <f t="shared" ref="G61" si="37">SUM(G52:G60)</f>
        <v>34.369999999999997</v>
      </c>
      <c r="H61" s="19">
        <f t="shared" ref="H61" si="38">SUM(H52:H60)</f>
        <v>36.46</v>
      </c>
      <c r="I61" s="19">
        <f t="shared" ref="I61" si="39">SUM(I52:I60)</f>
        <v>154.44999999999999</v>
      </c>
      <c r="J61" s="19">
        <f t="shared" ref="J61:L61" si="40">SUM(J52:J60)</f>
        <v>1069.4699999999998</v>
      </c>
      <c r="K61" s="25"/>
      <c r="L61" s="19">
        <f t="shared" si="40"/>
        <v>78.19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1682</v>
      </c>
      <c r="G62" s="32">
        <f t="shared" ref="G62" si="41">G51+G61</f>
        <v>69.37</v>
      </c>
      <c r="H62" s="32">
        <f t="shared" ref="H62" si="42">H51+H61</f>
        <v>61.84</v>
      </c>
      <c r="I62" s="32">
        <f t="shared" ref="I62" si="43">I51+I61</f>
        <v>275.94</v>
      </c>
      <c r="J62" s="32">
        <f t="shared" ref="J62:L62" si="44">J51+J61</f>
        <v>1923.7599999999998</v>
      </c>
      <c r="K62" s="32"/>
      <c r="L62" s="32">
        <f t="shared" si="44"/>
        <v>189.47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99</v>
      </c>
      <c r="G63" s="40">
        <v>14.99</v>
      </c>
      <c r="H63" s="40">
        <v>23.42</v>
      </c>
      <c r="I63" s="40">
        <v>16.079999999999998</v>
      </c>
      <c r="J63" s="40">
        <v>332.96</v>
      </c>
      <c r="K63" s="41" t="s">
        <v>62</v>
      </c>
      <c r="L63" s="40">
        <v>52.08</v>
      </c>
    </row>
    <row r="64" spans="1:12" ht="15" x14ac:dyDescent="0.25">
      <c r="A64" s="23"/>
      <c r="B64" s="15"/>
      <c r="C64" s="11"/>
      <c r="D64" s="6" t="s">
        <v>21</v>
      </c>
      <c r="E64" s="42" t="s">
        <v>63</v>
      </c>
      <c r="F64" s="43">
        <v>150</v>
      </c>
      <c r="G64" s="43">
        <v>5.35</v>
      </c>
      <c r="H64" s="43">
        <v>4.4000000000000004</v>
      </c>
      <c r="I64" s="43">
        <v>35.619999999999997</v>
      </c>
      <c r="J64" s="43">
        <v>206.9</v>
      </c>
      <c r="K64" s="44" t="s">
        <v>64</v>
      </c>
      <c r="L64" s="43">
        <v>9.7899999999999991</v>
      </c>
    </row>
    <row r="65" spans="1:12" ht="15" x14ac:dyDescent="0.2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0.44</v>
      </c>
      <c r="H65" s="43">
        <v>0</v>
      </c>
      <c r="I65" s="43">
        <v>31.76</v>
      </c>
      <c r="J65" s="43">
        <v>126.4</v>
      </c>
      <c r="K65" s="44" t="s">
        <v>66</v>
      </c>
      <c r="L65" s="43">
        <v>6.46</v>
      </c>
    </row>
    <row r="66" spans="1:12" ht="15" x14ac:dyDescent="0.25">
      <c r="A66" s="23"/>
      <c r="B66" s="15"/>
      <c r="C66" s="11"/>
      <c r="D66" s="7" t="s">
        <v>23</v>
      </c>
      <c r="E66" s="42" t="s">
        <v>67</v>
      </c>
      <c r="F66" s="43">
        <v>20</v>
      </c>
      <c r="G66" s="43">
        <v>1.54</v>
      </c>
      <c r="H66" s="43">
        <v>0.6</v>
      </c>
      <c r="I66" s="43">
        <v>9.9600000000000009</v>
      </c>
      <c r="J66" s="43">
        <v>52.4</v>
      </c>
      <c r="K66" s="44" t="s">
        <v>44</v>
      </c>
      <c r="L66" s="43">
        <v>1.41</v>
      </c>
    </row>
    <row r="67" spans="1:12" ht="15" x14ac:dyDescent="0.25">
      <c r="A67" s="23"/>
      <c r="B67" s="15"/>
      <c r="C67" s="11"/>
      <c r="D67" s="7" t="s">
        <v>24</v>
      </c>
      <c r="E67" s="42" t="s">
        <v>68</v>
      </c>
      <c r="F67" s="43">
        <v>60</v>
      </c>
      <c r="G67" s="43">
        <v>0.48</v>
      </c>
      <c r="H67" s="43">
        <v>0.06</v>
      </c>
      <c r="I67" s="43">
        <v>1.5</v>
      </c>
      <c r="J67" s="43">
        <v>8.4</v>
      </c>
      <c r="K67" s="44" t="s">
        <v>69</v>
      </c>
      <c r="L67" s="43">
        <v>6.68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529</v>
      </c>
      <c r="G70" s="19">
        <f t="shared" ref="G70" si="45">SUM(G63:G69)</f>
        <v>22.8</v>
      </c>
      <c r="H70" s="19">
        <f t="shared" ref="H70" si="46">SUM(H63:H69)</f>
        <v>28.48</v>
      </c>
      <c r="I70" s="19">
        <f t="shared" ref="I70" si="47">SUM(I63:I69)</f>
        <v>94.919999999999987</v>
      </c>
      <c r="J70" s="19">
        <f t="shared" ref="J70:L70" si="48">SUM(J63:J69)</f>
        <v>727.06</v>
      </c>
      <c r="K70" s="25"/>
      <c r="L70" s="19">
        <f t="shared" si="48"/>
        <v>76.419999999999987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108</v>
      </c>
      <c r="F72" s="43">
        <v>255</v>
      </c>
      <c r="G72" s="43">
        <v>2.0299999999999998</v>
      </c>
      <c r="H72" s="43">
        <v>5.9</v>
      </c>
      <c r="I72" s="43">
        <v>10.39</v>
      </c>
      <c r="J72" s="43">
        <v>106.71</v>
      </c>
      <c r="K72" s="44" t="s">
        <v>109</v>
      </c>
      <c r="L72" s="43">
        <v>7.18</v>
      </c>
    </row>
    <row r="73" spans="1:12" ht="15" x14ac:dyDescent="0.25">
      <c r="A73" s="23"/>
      <c r="B73" s="15"/>
      <c r="C73" s="11"/>
      <c r="D73" s="7" t="s">
        <v>28</v>
      </c>
      <c r="E73" s="42" t="s">
        <v>110</v>
      </c>
      <c r="F73" s="43">
        <v>225</v>
      </c>
      <c r="G73" s="43">
        <v>25.85</v>
      </c>
      <c r="H73" s="43">
        <v>20.23</v>
      </c>
      <c r="I73" s="43">
        <v>39.74</v>
      </c>
      <c r="J73" s="43">
        <v>467.5</v>
      </c>
      <c r="K73" s="44" t="s">
        <v>111</v>
      </c>
      <c r="L73" s="43">
        <v>33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25.5" x14ac:dyDescent="0.25">
      <c r="A75" s="23"/>
      <c r="B75" s="15"/>
      <c r="C75" s="11"/>
      <c r="D75" s="7" t="s">
        <v>30</v>
      </c>
      <c r="E75" s="42" t="str">
        <f t="shared" ref="E75:L75" si="49">E8</f>
        <v>Сок фруктовый в индивидуальной упаковке(в ассортименте)</v>
      </c>
      <c r="F75" s="43">
        <f t="shared" si="49"/>
        <v>200</v>
      </c>
      <c r="G75" s="43">
        <f t="shared" si="49"/>
        <v>1</v>
      </c>
      <c r="H75" s="43">
        <f t="shared" si="49"/>
        <v>0.2</v>
      </c>
      <c r="I75" s="43">
        <f t="shared" si="49"/>
        <v>20.2</v>
      </c>
      <c r="J75" s="43">
        <f t="shared" si="49"/>
        <v>92</v>
      </c>
      <c r="K75" s="44" t="str">
        <f t="shared" si="49"/>
        <v>399/2014</v>
      </c>
      <c r="L75" s="43">
        <f t="shared" si="49"/>
        <v>20.36</v>
      </c>
    </row>
    <row r="76" spans="1:12" ht="15" x14ac:dyDescent="0.25">
      <c r="A76" s="23"/>
      <c r="B76" s="15"/>
      <c r="C76" s="11"/>
      <c r="D76" s="7" t="s">
        <v>31</v>
      </c>
      <c r="E76" s="42" t="str">
        <f t="shared" ref="E76:L77" si="50">E57</f>
        <v>Хлеб пшеничный</v>
      </c>
      <c r="F76" s="43">
        <v>35</v>
      </c>
      <c r="G76" s="43">
        <v>2.6949999999999998</v>
      </c>
      <c r="H76" s="43">
        <f t="shared" si="50"/>
        <v>5.4</v>
      </c>
      <c r="I76" s="43">
        <v>17.43</v>
      </c>
      <c r="J76" s="43">
        <v>91.7</v>
      </c>
      <c r="K76" s="44" t="str">
        <f t="shared" si="50"/>
        <v>г/п</v>
      </c>
      <c r="L76" s="43">
        <v>2.46</v>
      </c>
    </row>
    <row r="77" spans="1:12" ht="15" x14ac:dyDescent="0.25">
      <c r="A77" s="23"/>
      <c r="B77" s="15"/>
      <c r="C77" s="11"/>
      <c r="D77" s="7" t="s">
        <v>32</v>
      </c>
      <c r="E77" s="42" t="str">
        <f t="shared" si="50"/>
        <v>Хлеб ржаной</v>
      </c>
      <c r="F77" s="43">
        <f t="shared" si="50"/>
        <v>30</v>
      </c>
      <c r="G77" s="43">
        <f t="shared" si="50"/>
        <v>1.98</v>
      </c>
      <c r="H77" s="43">
        <f t="shared" si="50"/>
        <v>0.36</v>
      </c>
      <c r="I77" s="43">
        <f t="shared" si="50"/>
        <v>10.24</v>
      </c>
      <c r="J77" s="43">
        <f t="shared" si="50"/>
        <v>54.3</v>
      </c>
      <c r="K77" s="44" t="str">
        <f t="shared" si="50"/>
        <v>г/п</v>
      </c>
      <c r="L77" s="43">
        <f t="shared" si="50"/>
        <v>2.17</v>
      </c>
    </row>
    <row r="78" spans="1:12" ht="15" x14ac:dyDescent="0.25">
      <c r="A78" s="23"/>
      <c r="B78" s="15"/>
      <c r="C78" s="11"/>
      <c r="D78" s="6" t="s">
        <v>125</v>
      </c>
      <c r="E78" s="42" t="str">
        <f t="shared" ref="E78:L78" si="51">E87</f>
        <v>Овощи натуральные свежие(помидоры)</v>
      </c>
      <c r="F78" s="43">
        <f t="shared" si="51"/>
        <v>60</v>
      </c>
      <c r="G78" s="43">
        <f t="shared" si="51"/>
        <v>0.36</v>
      </c>
      <c r="H78" s="43">
        <f t="shared" si="51"/>
        <v>0.12</v>
      </c>
      <c r="I78" s="43">
        <f t="shared" si="51"/>
        <v>2.52</v>
      </c>
      <c r="J78" s="43">
        <f t="shared" si="51"/>
        <v>11.94</v>
      </c>
      <c r="K78" s="44" t="str">
        <f t="shared" si="51"/>
        <v>71/2005</v>
      </c>
      <c r="L78" s="43">
        <f t="shared" si="51"/>
        <v>7.43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805</v>
      </c>
      <c r="G80" s="19">
        <f t="shared" ref="G80" si="52">SUM(G71:G79)</f>
        <v>33.914999999999999</v>
      </c>
      <c r="H80" s="19">
        <f t="shared" ref="H80" si="53">SUM(H71:H79)</f>
        <v>32.21</v>
      </c>
      <c r="I80" s="19">
        <f t="shared" ref="I80" si="54">SUM(I71:I79)</f>
        <v>100.51999999999998</v>
      </c>
      <c r="J80" s="19">
        <f t="shared" ref="J80:L80" si="55">SUM(J71:J79)</f>
        <v>824.15000000000009</v>
      </c>
      <c r="K80" s="25"/>
      <c r="L80" s="19">
        <f t="shared" si="55"/>
        <v>72.599999999999994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1334</v>
      </c>
      <c r="G81" s="32">
        <f t="shared" ref="G81" si="56">G70+G80</f>
        <v>56.715000000000003</v>
      </c>
      <c r="H81" s="32">
        <f t="shared" ref="H81" si="57">H70+H80</f>
        <v>60.69</v>
      </c>
      <c r="I81" s="32">
        <f t="shared" ref="I81" si="58">I70+I80</f>
        <v>195.43999999999997</v>
      </c>
      <c r="J81" s="32">
        <f t="shared" ref="J81:L81" si="59">J70+J80</f>
        <v>1551.21</v>
      </c>
      <c r="K81" s="32"/>
      <c r="L81" s="32">
        <f t="shared" si="59"/>
        <v>149.01999999999998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120</v>
      </c>
      <c r="G82" s="40">
        <v>13.87</v>
      </c>
      <c r="H82" s="40">
        <v>11.78</v>
      </c>
      <c r="I82" s="40">
        <v>5.95</v>
      </c>
      <c r="J82" s="40">
        <v>149.37</v>
      </c>
      <c r="K82" s="41" t="s">
        <v>71</v>
      </c>
      <c r="L82" s="40">
        <v>42.11</v>
      </c>
    </row>
    <row r="83" spans="1:12" ht="15" x14ac:dyDescent="0.25">
      <c r="A83" s="23"/>
      <c r="B83" s="15"/>
      <c r="C83" s="11"/>
      <c r="D83" s="6" t="s">
        <v>21</v>
      </c>
      <c r="E83" s="42" t="s">
        <v>72</v>
      </c>
      <c r="F83" s="43">
        <v>150</v>
      </c>
      <c r="G83" s="43">
        <v>3.27</v>
      </c>
      <c r="H83" s="43">
        <v>5.1100000000000003</v>
      </c>
      <c r="I83" s="43">
        <v>22.1</v>
      </c>
      <c r="J83" s="43">
        <v>147.57</v>
      </c>
      <c r="K83" s="44" t="s">
        <v>73</v>
      </c>
      <c r="L83" s="43">
        <v>12.15</v>
      </c>
    </row>
    <row r="84" spans="1:12" ht="15" x14ac:dyDescent="0.25">
      <c r="A84" s="23"/>
      <c r="B84" s="15"/>
      <c r="C84" s="11"/>
      <c r="D84" s="7" t="s">
        <v>22</v>
      </c>
      <c r="E84" s="42" t="s">
        <v>74</v>
      </c>
      <c r="F84" s="43">
        <v>200</v>
      </c>
      <c r="G84" s="43">
        <v>0.1</v>
      </c>
      <c r="H84" s="43">
        <v>0</v>
      </c>
      <c r="I84" s="43">
        <v>15.17</v>
      </c>
      <c r="J84" s="43">
        <v>60.05</v>
      </c>
      <c r="K84" s="44" t="s">
        <v>75</v>
      </c>
      <c r="L84" s="43">
        <v>2.85</v>
      </c>
    </row>
    <row r="85" spans="1:12" ht="15" x14ac:dyDescent="0.25">
      <c r="A85" s="23"/>
      <c r="B85" s="15"/>
      <c r="C85" s="11"/>
      <c r="D85" s="7" t="s">
        <v>23</v>
      </c>
      <c r="E85" s="42" t="s">
        <v>67</v>
      </c>
      <c r="F85" s="43">
        <v>30</v>
      </c>
      <c r="G85" s="43">
        <v>2.31</v>
      </c>
      <c r="H85" s="43">
        <v>0.9</v>
      </c>
      <c r="I85" s="43">
        <v>14.94</v>
      </c>
      <c r="J85" s="43">
        <v>78.599999999999994</v>
      </c>
      <c r="K85" s="44" t="s">
        <v>44</v>
      </c>
      <c r="L85" s="43">
        <v>2.11</v>
      </c>
    </row>
    <row r="86" spans="1:12" ht="15" x14ac:dyDescent="0.25">
      <c r="A86" s="23"/>
      <c r="B86" s="15"/>
      <c r="C86" s="11"/>
      <c r="D86" s="7" t="s">
        <v>24</v>
      </c>
      <c r="E86" s="42" t="s">
        <v>59</v>
      </c>
      <c r="F86" s="43">
        <v>200</v>
      </c>
      <c r="G86" s="43">
        <v>0.8</v>
      </c>
      <c r="H86" s="43">
        <v>0.8</v>
      </c>
      <c r="I86" s="43">
        <v>19.600000000000001</v>
      </c>
      <c r="J86" s="43">
        <v>94</v>
      </c>
      <c r="K86" s="44" t="s">
        <v>44</v>
      </c>
      <c r="L86" s="43">
        <v>17</v>
      </c>
    </row>
    <row r="87" spans="1:12" ht="15" x14ac:dyDescent="0.25">
      <c r="A87" s="23"/>
      <c r="B87" s="15"/>
      <c r="C87" s="11"/>
      <c r="D87" s="6" t="s">
        <v>125</v>
      </c>
      <c r="E87" s="42" t="s">
        <v>76</v>
      </c>
      <c r="F87" s="43">
        <v>60</v>
      </c>
      <c r="G87" s="43">
        <v>0.36</v>
      </c>
      <c r="H87" s="43">
        <v>0.12</v>
      </c>
      <c r="I87" s="43">
        <v>2.52</v>
      </c>
      <c r="J87" s="43">
        <v>11.94</v>
      </c>
      <c r="K87" s="44" t="s">
        <v>69</v>
      </c>
      <c r="L87" s="43">
        <v>7.43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760</v>
      </c>
      <c r="G89" s="19">
        <f t="shared" ref="G89" si="60">SUM(G82:G88)</f>
        <v>20.71</v>
      </c>
      <c r="H89" s="19">
        <f t="shared" ref="H89" si="61">SUM(H82:H88)</f>
        <v>18.71</v>
      </c>
      <c r="I89" s="19">
        <f t="shared" ref="I89" si="62">SUM(I82:I88)</f>
        <v>80.279999999999987</v>
      </c>
      <c r="J89" s="19">
        <f t="shared" ref="J89:L89" si="63">SUM(J82:J88)</f>
        <v>541.53000000000009</v>
      </c>
      <c r="K89" s="25"/>
      <c r="L89" s="19">
        <f t="shared" si="63"/>
        <v>83.65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112</v>
      </c>
      <c r="F91" s="43">
        <v>250</v>
      </c>
      <c r="G91" s="43">
        <v>2.12</v>
      </c>
      <c r="H91" s="43">
        <v>2.85</v>
      </c>
      <c r="I91" s="43">
        <v>17.309999999999999</v>
      </c>
      <c r="J91" s="43">
        <v>104.33</v>
      </c>
      <c r="K91" s="44" t="s">
        <v>113</v>
      </c>
      <c r="L91" s="43">
        <v>5.32</v>
      </c>
    </row>
    <row r="92" spans="1:12" ht="15" x14ac:dyDescent="0.25">
      <c r="A92" s="23"/>
      <c r="B92" s="15"/>
      <c r="C92" s="11"/>
      <c r="D92" s="7" t="s">
        <v>28</v>
      </c>
      <c r="E92" s="42" t="s">
        <v>114</v>
      </c>
      <c r="F92" s="43">
        <v>90</v>
      </c>
      <c r="G92" s="43">
        <v>17.690000000000001</v>
      </c>
      <c r="H92" s="43">
        <v>4.5060000000000002</v>
      </c>
      <c r="I92" s="43">
        <v>13.2578</v>
      </c>
      <c r="J92" s="43">
        <v>165.626</v>
      </c>
      <c r="K92" s="44" t="s">
        <v>115</v>
      </c>
      <c r="L92" s="43">
        <v>26.38</v>
      </c>
    </row>
    <row r="93" spans="1:12" ht="15" x14ac:dyDescent="0.25">
      <c r="A93" s="23"/>
      <c r="B93" s="15"/>
      <c r="C93" s="11"/>
      <c r="D93" s="7" t="s">
        <v>29</v>
      </c>
      <c r="E93" s="42" t="str">
        <f t="shared" ref="E93:L93" si="64">E26</f>
        <v>Капуста тушеная</v>
      </c>
      <c r="F93" s="43">
        <f t="shared" si="64"/>
        <v>150</v>
      </c>
      <c r="G93" s="43">
        <f t="shared" si="64"/>
        <v>3.54</v>
      </c>
      <c r="H93" s="43">
        <f t="shared" si="64"/>
        <v>6.2</v>
      </c>
      <c r="I93" s="43">
        <f t="shared" si="64"/>
        <v>15</v>
      </c>
      <c r="J93" s="43">
        <f t="shared" si="64"/>
        <v>131.35</v>
      </c>
      <c r="K93" s="44" t="str">
        <f t="shared" si="64"/>
        <v>139/2005</v>
      </c>
      <c r="L93" s="43">
        <f t="shared" si="64"/>
        <v>10.050000000000001</v>
      </c>
    </row>
    <row r="94" spans="1:12" ht="15" x14ac:dyDescent="0.25">
      <c r="A94" s="23"/>
      <c r="B94" s="15"/>
      <c r="C94" s="11"/>
      <c r="D94" s="7" t="s">
        <v>30</v>
      </c>
      <c r="E94" s="42" t="str">
        <f t="shared" ref="E94:L94" si="65">E141</f>
        <v>Компот из смеси сухофруктов</v>
      </c>
      <c r="F94" s="43">
        <f t="shared" si="65"/>
        <v>200</v>
      </c>
      <c r="G94" s="43">
        <f t="shared" si="65"/>
        <v>0.44</v>
      </c>
      <c r="H94" s="43">
        <f t="shared" si="65"/>
        <v>0</v>
      </c>
      <c r="I94" s="43">
        <f t="shared" si="65"/>
        <v>31.76</v>
      </c>
      <c r="J94" s="43">
        <f t="shared" si="65"/>
        <v>126.4</v>
      </c>
      <c r="K94" s="44" t="str">
        <f t="shared" si="65"/>
        <v>868/2009</v>
      </c>
      <c r="L94" s="43">
        <f t="shared" si="65"/>
        <v>6.46</v>
      </c>
    </row>
    <row r="95" spans="1:12" ht="15" x14ac:dyDescent="0.25">
      <c r="A95" s="23"/>
      <c r="B95" s="15"/>
      <c r="C95" s="11"/>
      <c r="D95" s="7" t="s">
        <v>31</v>
      </c>
      <c r="E95" s="42" t="str">
        <f t="shared" ref="E95:K95" si="66">E38</f>
        <v>Хлеб пшеничный</v>
      </c>
      <c r="F95" s="43">
        <v>20</v>
      </c>
      <c r="G95" s="43">
        <v>1.54</v>
      </c>
      <c r="H95" s="43">
        <f t="shared" si="66"/>
        <v>5.4</v>
      </c>
      <c r="I95" s="43">
        <v>9.9600000000000009</v>
      </c>
      <c r="J95" s="43">
        <v>52.4</v>
      </c>
      <c r="K95" s="44" t="str">
        <f t="shared" si="66"/>
        <v>г/п</v>
      </c>
      <c r="L95" s="43">
        <v>1.41</v>
      </c>
    </row>
    <row r="96" spans="1:12" ht="15" x14ac:dyDescent="0.25">
      <c r="A96" s="23"/>
      <c r="B96" s="15"/>
      <c r="C96" s="11"/>
      <c r="D96" s="7" t="s">
        <v>32</v>
      </c>
      <c r="E96" s="42" t="str">
        <f t="shared" ref="E96:L96" si="67">E77</f>
        <v>Хлеб ржаной</v>
      </c>
      <c r="F96" s="43">
        <f t="shared" si="67"/>
        <v>30</v>
      </c>
      <c r="G96" s="43">
        <f t="shared" si="67"/>
        <v>1.98</v>
      </c>
      <c r="H96" s="43">
        <f t="shared" si="67"/>
        <v>0.36</v>
      </c>
      <c r="I96" s="43">
        <f t="shared" si="67"/>
        <v>10.24</v>
      </c>
      <c r="J96" s="43">
        <f t="shared" si="67"/>
        <v>54.3</v>
      </c>
      <c r="K96" s="44" t="str">
        <f t="shared" si="67"/>
        <v>г/п</v>
      </c>
      <c r="L96" s="43">
        <f t="shared" si="67"/>
        <v>2.17</v>
      </c>
    </row>
    <row r="97" spans="1:12" ht="15" x14ac:dyDescent="0.25">
      <c r="A97" s="23"/>
      <c r="B97" s="15"/>
      <c r="C97" s="11"/>
      <c r="D97" s="6" t="s">
        <v>24</v>
      </c>
      <c r="E97" s="42" t="str">
        <f t="shared" ref="E97:L97" si="68">E86</f>
        <v>Фрукты (яблоки)</v>
      </c>
      <c r="F97" s="43">
        <f t="shared" si="68"/>
        <v>200</v>
      </c>
      <c r="G97" s="43">
        <f t="shared" si="68"/>
        <v>0.8</v>
      </c>
      <c r="H97" s="43">
        <f t="shared" si="68"/>
        <v>0.8</v>
      </c>
      <c r="I97" s="43">
        <f t="shared" si="68"/>
        <v>19.600000000000001</v>
      </c>
      <c r="J97" s="43">
        <f t="shared" si="68"/>
        <v>94</v>
      </c>
      <c r="K97" s="44" t="str">
        <f t="shared" si="68"/>
        <v>г/п</v>
      </c>
      <c r="L97" s="43">
        <f t="shared" si="68"/>
        <v>17</v>
      </c>
    </row>
    <row r="98" spans="1:12" ht="15" x14ac:dyDescent="0.25">
      <c r="A98" s="23"/>
      <c r="B98" s="15"/>
      <c r="C98" s="11"/>
      <c r="D98" s="6" t="s">
        <v>125</v>
      </c>
      <c r="E98" s="42" t="str">
        <f t="shared" ref="E98:L98" si="69">E67</f>
        <v>Овощи натуральные свежие(огурцы)</v>
      </c>
      <c r="F98" s="43">
        <f t="shared" si="69"/>
        <v>60</v>
      </c>
      <c r="G98" s="43">
        <f t="shared" si="69"/>
        <v>0.48</v>
      </c>
      <c r="H98" s="43">
        <f t="shared" si="69"/>
        <v>0.06</v>
      </c>
      <c r="I98" s="43">
        <f t="shared" si="69"/>
        <v>1.5</v>
      </c>
      <c r="J98" s="43">
        <f t="shared" si="69"/>
        <v>8.4</v>
      </c>
      <c r="K98" s="44" t="str">
        <f t="shared" si="69"/>
        <v>71/2005</v>
      </c>
      <c r="L98" s="43">
        <f t="shared" si="69"/>
        <v>6.68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1000</v>
      </c>
      <c r="G99" s="19">
        <f t="shared" ref="G99" si="70">SUM(G90:G98)</f>
        <v>28.590000000000003</v>
      </c>
      <c r="H99" s="19">
        <f t="shared" ref="H99" si="71">SUM(H90:H98)</f>
        <v>20.176000000000002</v>
      </c>
      <c r="I99" s="19">
        <f t="shared" ref="I99" si="72">SUM(I90:I98)</f>
        <v>118.62780000000001</v>
      </c>
      <c r="J99" s="19">
        <f t="shared" ref="J99:L99" si="73">SUM(J90:J98)</f>
        <v>736.80599999999993</v>
      </c>
      <c r="K99" s="25"/>
      <c r="L99" s="19">
        <f t="shared" si="73"/>
        <v>75.47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1760</v>
      </c>
      <c r="G100" s="32">
        <f t="shared" ref="G100" si="74">G89+G99</f>
        <v>49.300000000000004</v>
      </c>
      <c r="H100" s="32">
        <f t="shared" ref="H100" si="75">H89+H99</f>
        <v>38.886000000000003</v>
      </c>
      <c r="I100" s="32">
        <f t="shared" ref="I100" si="76">I89+I99</f>
        <v>198.90780000000001</v>
      </c>
      <c r="J100" s="32">
        <f t="shared" ref="J100:L100" si="77">J89+J99</f>
        <v>1278.336</v>
      </c>
      <c r="K100" s="32"/>
      <c r="L100" s="32">
        <f t="shared" si="77"/>
        <v>159.12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200</v>
      </c>
      <c r="G101" s="40">
        <v>16.07</v>
      </c>
      <c r="H101" s="40">
        <v>4.12</v>
      </c>
      <c r="I101" s="40">
        <v>29.6</v>
      </c>
      <c r="J101" s="40">
        <v>219.73</v>
      </c>
      <c r="K101" s="41" t="s">
        <v>78</v>
      </c>
      <c r="L101" s="40">
        <v>44.23</v>
      </c>
    </row>
    <row r="102" spans="1:12" ht="15" x14ac:dyDescent="0.25">
      <c r="A102" s="23"/>
      <c r="B102" s="15"/>
      <c r="C102" s="11"/>
      <c r="D102" s="6"/>
      <c r="E102" s="42" t="s">
        <v>79</v>
      </c>
      <c r="F102" s="43">
        <v>40</v>
      </c>
      <c r="G102" s="43">
        <v>5.08</v>
      </c>
      <c r="H102" s="43">
        <v>4.5999999999999996</v>
      </c>
      <c r="I102" s="43">
        <v>0.28000000000000003</v>
      </c>
      <c r="J102" s="43">
        <v>63</v>
      </c>
      <c r="K102" s="44" t="s">
        <v>80</v>
      </c>
      <c r="L102" s="43">
        <v>7.36</v>
      </c>
    </row>
    <row r="103" spans="1:12" ht="25.5" x14ac:dyDescent="0.25">
      <c r="A103" s="23"/>
      <c r="B103" s="15"/>
      <c r="C103" s="11"/>
      <c r="D103" s="7" t="s">
        <v>22</v>
      </c>
      <c r="E103" s="42" t="str">
        <f t="shared" ref="E103:L103" si="78">E8</f>
        <v>Сок фруктовый в индивидуальной упаковке(в ассортименте)</v>
      </c>
      <c r="F103" s="43">
        <f t="shared" si="78"/>
        <v>200</v>
      </c>
      <c r="G103" s="43">
        <f t="shared" si="78"/>
        <v>1</v>
      </c>
      <c r="H103" s="43">
        <f t="shared" si="78"/>
        <v>0.2</v>
      </c>
      <c r="I103" s="43">
        <f t="shared" si="78"/>
        <v>20.2</v>
      </c>
      <c r="J103" s="43">
        <f t="shared" si="78"/>
        <v>92</v>
      </c>
      <c r="K103" s="44" t="str">
        <f t="shared" si="78"/>
        <v>399/2014</v>
      </c>
      <c r="L103" s="43">
        <f t="shared" si="78"/>
        <v>20.36</v>
      </c>
    </row>
    <row r="104" spans="1:12" ht="15" x14ac:dyDescent="0.25">
      <c r="A104" s="23"/>
      <c r="B104" s="15"/>
      <c r="C104" s="11"/>
      <c r="D104" s="7" t="s">
        <v>23</v>
      </c>
      <c r="E104" s="42" t="str">
        <f t="shared" ref="E104:L104" si="79">E85</f>
        <v>Хлеб пшеничный йодированный</v>
      </c>
      <c r="F104" s="43">
        <f t="shared" si="79"/>
        <v>30</v>
      </c>
      <c r="G104" s="43">
        <f t="shared" si="79"/>
        <v>2.31</v>
      </c>
      <c r="H104" s="43">
        <f t="shared" si="79"/>
        <v>0.9</v>
      </c>
      <c r="I104" s="43">
        <f t="shared" si="79"/>
        <v>14.94</v>
      </c>
      <c r="J104" s="43">
        <f t="shared" si="79"/>
        <v>78.599999999999994</v>
      </c>
      <c r="K104" s="44" t="str">
        <f t="shared" si="79"/>
        <v>г/п</v>
      </c>
      <c r="L104" s="43">
        <f t="shared" si="79"/>
        <v>2.11</v>
      </c>
    </row>
    <row r="105" spans="1:12" ht="15" x14ac:dyDescent="0.25">
      <c r="A105" s="23"/>
      <c r="B105" s="15"/>
      <c r="C105" s="11"/>
      <c r="D105" s="7" t="s">
        <v>24</v>
      </c>
      <c r="E105" s="42" t="str">
        <f t="shared" ref="E105:L105" si="80">E10</f>
        <v>Фрукты (апельсины)</v>
      </c>
      <c r="F105" s="43">
        <f t="shared" si="80"/>
        <v>200</v>
      </c>
      <c r="G105" s="43">
        <f t="shared" si="80"/>
        <v>1.6</v>
      </c>
      <c r="H105" s="43">
        <f t="shared" si="80"/>
        <v>0.4</v>
      </c>
      <c r="I105" s="43">
        <f t="shared" si="80"/>
        <v>15</v>
      </c>
      <c r="J105" s="43">
        <f t="shared" si="80"/>
        <v>76</v>
      </c>
      <c r="K105" s="44" t="str">
        <f t="shared" si="80"/>
        <v>г/п</v>
      </c>
      <c r="L105" s="43">
        <f t="shared" si="80"/>
        <v>21</v>
      </c>
    </row>
    <row r="106" spans="1:12" ht="15" x14ac:dyDescent="0.25">
      <c r="A106" s="23"/>
      <c r="B106" s="15"/>
      <c r="C106" s="11"/>
      <c r="D106" s="6" t="s">
        <v>26</v>
      </c>
      <c r="E106" s="42" t="s">
        <v>81</v>
      </c>
      <c r="F106" s="43">
        <v>60</v>
      </c>
      <c r="G106" s="43">
        <v>1.1399999999999999</v>
      </c>
      <c r="H106" s="43">
        <v>5.34</v>
      </c>
      <c r="I106" s="43">
        <v>4.62</v>
      </c>
      <c r="J106" s="43">
        <v>71.400000000000006</v>
      </c>
      <c r="K106" s="44" t="s">
        <v>82</v>
      </c>
      <c r="L106" s="43">
        <v>9.2799999999999994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730</v>
      </c>
      <c r="G108" s="19">
        <f t="shared" ref="G108:J108" si="81">SUM(G101:G107)</f>
        <v>27.2</v>
      </c>
      <c r="H108" s="19">
        <f t="shared" si="81"/>
        <v>15.559999999999999</v>
      </c>
      <c r="I108" s="19">
        <f t="shared" si="81"/>
        <v>84.64</v>
      </c>
      <c r="J108" s="19">
        <f t="shared" si="81"/>
        <v>600.73</v>
      </c>
      <c r="K108" s="25"/>
      <c r="L108" s="19">
        <f t="shared" ref="L108" si="82">SUM(L101:L107)</f>
        <v>104.33999999999999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tr">
        <f t="shared" ref="E110:L110" si="83">E15</f>
        <v>Борщ с капустой и картофелем со сметаной</v>
      </c>
      <c r="F110" s="43">
        <f t="shared" si="83"/>
        <v>255</v>
      </c>
      <c r="G110" s="43">
        <f t="shared" si="83"/>
        <v>1.93</v>
      </c>
      <c r="H110" s="43">
        <f t="shared" si="83"/>
        <v>5.92</v>
      </c>
      <c r="I110" s="43">
        <f t="shared" si="83"/>
        <v>11.64</v>
      </c>
      <c r="J110" s="43">
        <f t="shared" si="83"/>
        <v>114.06</v>
      </c>
      <c r="K110" s="44" t="str">
        <f t="shared" si="83"/>
        <v>82/2005</v>
      </c>
      <c r="L110" s="43">
        <f t="shared" si="83"/>
        <v>7.35</v>
      </c>
    </row>
    <row r="111" spans="1:12" ht="15" x14ac:dyDescent="0.25">
      <c r="A111" s="23"/>
      <c r="B111" s="15"/>
      <c r="C111" s="11"/>
      <c r="D111" s="7" t="s">
        <v>28</v>
      </c>
      <c r="E111" s="42" t="str">
        <f t="shared" ref="E111:L111" si="84">E73</f>
        <v>Плов из птицы</v>
      </c>
      <c r="F111" s="43">
        <f t="shared" si="84"/>
        <v>225</v>
      </c>
      <c r="G111" s="43">
        <f t="shared" si="84"/>
        <v>25.85</v>
      </c>
      <c r="H111" s="43">
        <f t="shared" si="84"/>
        <v>20.23</v>
      </c>
      <c r="I111" s="43">
        <f t="shared" si="84"/>
        <v>39.74</v>
      </c>
      <c r="J111" s="43">
        <f t="shared" si="84"/>
        <v>467.5</v>
      </c>
      <c r="K111" s="44" t="str">
        <f t="shared" si="84"/>
        <v>291/2005</v>
      </c>
      <c r="L111" s="43">
        <f t="shared" si="84"/>
        <v>33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tr">
        <f t="shared" ref="E113:L113" si="85">E56</f>
        <v>Чай с сахаром</v>
      </c>
      <c r="F113" s="43">
        <f t="shared" si="85"/>
        <v>200</v>
      </c>
      <c r="G113" s="43">
        <f t="shared" si="85"/>
        <v>0.1</v>
      </c>
      <c r="H113" s="43">
        <f t="shared" si="85"/>
        <v>0</v>
      </c>
      <c r="I113" s="43">
        <f t="shared" si="85"/>
        <v>14.97</v>
      </c>
      <c r="J113" s="43">
        <f t="shared" si="85"/>
        <v>57.65</v>
      </c>
      <c r="K113" s="44" t="str">
        <f t="shared" si="85"/>
        <v>376/2005</v>
      </c>
      <c r="L113" s="43">
        <f t="shared" si="85"/>
        <v>1.65</v>
      </c>
    </row>
    <row r="114" spans="1:12" ht="15" x14ac:dyDescent="0.25">
      <c r="A114" s="23"/>
      <c r="B114" s="15"/>
      <c r="C114" s="11"/>
      <c r="D114" s="7" t="s">
        <v>31</v>
      </c>
      <c r="E114" s="42" t="str">
        <f t="shared" ref="E114:L115" si="86">E57</f>
        <v>Хлеб пшеничный</v>
      </c>
      <c r="F114" s="43">
        <f t="shared" si="86"/>
        <v>30</v>
      </c>
      <c r="G114" s="43">
        <f t="shared" si="86"/>
        <v>2.31</v>
      </c>
      <c r="H114" s="43">
        <f t="shared" si="86"/>
        <v>5.4</v>
      </c>
      <c r="I114" s="43">
        <f t="shared" si="86"/>
        <v>14.94</v>
      </c>
      <c r="J114" s="43">
        <f t="shared" si="86"/>
        <v>78.599999999999994</v>
      </c>
      <c r="K114" s="44" t="str">
        <f t="shared" si="86"/>
        <v>г/п</v>
      </c>
      <c r="L114" s="43">
        <f t="shared" si="86"/>
        <v>2.11</v>
      </c>
    </row>
    <row r="115" spans="1:12" ht="15" x14ac:dyDescent="0.25">
      <c r="A115" s="23"/>
      <c r="B115" s="15"/>
      <c r="C115" s="11"/>
      <c r="D115" s="7" t="s">
        <v>32</v>
      </c>
      <c r="E115" s="42" t="str">
        <f t="shared" si="86"/>
        <v>Хлеб ржаной</v>
      </c>
      <c r="F115" s="43">
        <f t="shared" si="86"/>
        <v>30</v>
      </c>
      <c r="G115" s="43">
        <f t="shared" si="86"/>
        <v>1.98</v>
      </c>
      <c r="H115" s="43">
        <f t="shared" si="86"/>
        <v>0.36</v>
      </c>
      <c r="I115" s="43">
        <f t="shared" si="86"/>
        <v>10.24</v>
      </c>
      <c r="J115" s="43">
        <f t="shared" si="86"/>
        <v>54.3</v>
      </c>
      <c r="K115" s="44" t="str">
        <f t="shared" si="86"/>
        <v>г/п</v>
      </c>
      <c r="L115" s="43">
        <f t="shared" si="86"/>
        <v>2.17</v>
      </c>
    </row>
    <row r="116" spans="1:12" ht="15" x14ac:dyDescent="0.25">
      <c r="A116" s="23"/>
      <c r="B116" s="15"/>
      <c r="C116" s="11"/>
      <c r="D116" s="6" t="s">
        <v>125</v>
      </c>
      <c r="E116" s="42" t="str">
        <f t="shared" ref="E116:L116" si="87">E87</f>
        <v>Овощи натуральные свежие(помидоры)</v>
      </c>
      <c r="F116" s="43">
        <f t="shared" si="87"/>
        <v>60</v>
      </c>
      <c r="G116" s="43">
        <f t="shared" si="87"/>
        <v>0.36</v>
      </c>
      <c r="H116" s="43">
        <f t="shared" si="87"/>
        <v>0.12</v>
      </c>
      <c r="I116" s="43">
        <f t="shared" si="87"/>
        <v>2.52</v>
      </c>
      <c r="J116" s="43">
        <f t="shared" si="87"/>
        <v>11.94</v>
      </c>
      <c r="K116" s="44" t="str">
        <f t="shared" si="87"/>
        <v>71/2005</v>
      </c>
      <c r="L116" s="43">
        <f t="shared" si="87"/>
        <v>7.43</v>
      </c>
    </row>
    <row r="117" spans="1:12" ht="15" x14ac:dyDescent="0.25">
      <c r="A117" s="23"/>
      <c r="B117" s="15"/>
      <c r="C117" s="11"/>
      <c r="D117" s="6" t="s">
        <v>24</v>
      </c>
      <c r="E117" s="42" t="str">
        <f t="shared" ref="E117:L117" si="88">E21</f>
        <v>Фрукты (апельсины)</v>
      </c>
      <c r="F117" s="43">
        <f t="shared" si="88"/>
        <v>200</v>
      </c>
      <c r="G117" s="43">
        <f t="shared" si="88"/>
        <v>1.6</v>
      </c>
      <c r="H117" s="43">
        <f t="shared" si="88"/>
        <v>0.4</v>
      </c>
      <c r="I117" s="43">
        <f t="shared" si="88"/>
        <v>15</v>
      </c>
      <c r="J117" s="43">
        <f t="shared" si="88"/>
        <v>76</v>
      </c>
      <c r="K117" s="44" t="str">
        <f t="shared" si="88"/>
        <v>г/п</v>
      </c>
      <c r="L117" s="43">
        <f t="shared" si="88"/>
        <v>21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1000</v>
      </c>
      <c r="G118" s="19">
        <f t="shared" ref="G118:J118" si="89">SUM(G109:G117)</f>
        <v>34.130000000000003</v>
      </c>
      <c r="H118" s="19">
        <f t="shared" si="89"/>
        <v>32.429999999999993</v>
      </c>
      <c r="I118" s="19">
        <f t="shared" si="89"/>
        <v>109.05</v>
      </c>
      <c r="J118" s="19">
        <f t="shared" si="89"/>
        <v>860.05</v>
      </c>
      <c r="K118" s="25"/>
      <c r="L118" s="19">
        <f t="shared" ref="L118" si="90">SUM(L109:L117)</f>
        <v>74.710000000000008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1730</v>
      </c>
      <c r="G119" s="32">
        <f t="shared" ref="G119" si="91">G108+G118</f>
        <v>61.33</v>
      </c>
      <c r="H119" s="32">
        <f t="shared" ref="H119" si="92">H108+H118</f>
        <v>47.989999999999995</v>
      </c>
      <c r="I119" s="32">
        <f t="shared" ref="I119" si="93">I108+I118</f>
        <v>193.69</v>
      </c>
      <c r="J119" s="32">
        <f t="shared" ref="J119:L119" si="94">J108+J118</f>
        <v>1460.78</v>
      </c>
      <c r="K119" s="32"/>
      <c r="L119" s="32">
        <f t="shared" si="94"/>
        <v>179.05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200</v>
      </c>
      <c r="G120" s="40">
        <v>7.28</v>
      </c>
      <c r="H120" s="40">
        <v>5.64</v>
      </c>
      <c r="I120" s="40">
        <v>40.68</v>
      </c>
      <c r="J120" s="40">
        <v>240.81</v>
      </c>
      <c r="K120" s="41" t="s">
        <v>84</v>
      </c>
      <c r="L120" s="40">
        <v>11.81</v>
      </c>
    </row>
    <row r="121" spans="1:12" ht="15" x14ac:dyDescent="0.25">
      <c r="A121" s="14"/>
      <c r="B121" s="15"/>
      <c r="C121" s="11"/>
      <c r="D121" s="6"/>
      <c r="E121" s="42" t="str">
        <f t="shared" ref="E121:L121" si="95">E7</f>
        <v>Бутерброд с сыром</v>
      </c>
      <c r="F121" s="43">
        <f t="shared" si="95"/>
        <v>50</v>
      </c>
      <c r="G121" s="43">
        <f t="shared" si="95"/>
        <v>5.8</v>
      </c>
      <c r="H121" s="43">
        <f t="shared" si="95"/>
        <v>8.8800000000000008</v>
      </c>
      <c r="I121" s="43">
        <f t="shared" si="95"/>
        <v>15.01</v>
      </c>
      <c r="J121" s="43">
        <f t="shared" si="95"/>
        <v>165.65</v>
      </c>
      <c r="K121" s="44">
        <f t="shared" si="95"/>
        <v>38412</v>
      </c>
      <c r="L121" s="43">
        <f t="shared" si="95"/>
        <v>17.190000000000001</v>
      </c>
    </row>
    <row r="122" spans="1:12" ht="15" x14ac:dyDescent="0.25">
      <c r="A122" s="14"/>
      <c r="B122" s="15"/>
      <c r="C122" s="11"/>
      <c r="D122" s="7" t="s">
        <v>22</v>
      </c>
      <c r="E122" s="42" t="str">
        <f t="shared" ref="E122:L122" si="96">E84</f>
        <v>Чай с лимоном</v>
      </c>
      <c r="F122" s="43">
        <f t="shared" si="96"/>
        <v>200</v>
      </c>
      <c r="G122" s="43">
        <f t="shared" si="96"/>
        <v>0.1</v>
      </c>
      <c r="H122" s="43">
        <f t="shared" si="96"/>
        <v>0</v>
      </c>
      <c r="I122" s="43">
        <f t="shared" si="96"/>
        <v>15.17</v>
      </c>
      <c r="J122" s="43">
        <f t="shared" si="96"/>
        <v>60.05</v>
      </c>
      <c r="K122" s="44" t="str">
        <f t="shared" si="96"/>
        <v>377/2005</v>
      </c>
      <c r="L122" s="43">
        <f t="shared" si="96"/>
        <v>2.85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tr">
        <f>E86</f>
        <v>Фрукты (яблоки)</v>
      </c>
      <c r="F124" s="43">
        <f t="shared" ref="F124:L124" si="97">F86</f>
        <v>200</v>
      </c>
      <c r="G124" s="43">
        <f t="shared" si="97"/>
        <v>0.8</v>
      </c>
      <c r="H124" s="43">
        <f t="shared" si="97"/>
        <v>0.8</v>
      </c>
      <c r="I124" s="43">
        <f t="shared" si="97"/>
        <v>19.600000000000001</v>
      </c>
      <c r="J124" s="43">
        <f t="shared" si="97"/>
        <v>94</v>
      </c>
      <c r="K124" s="44" t="str">
        <f t="shared" si="97"/>
        <v>г/п</v>
      </c>
      <c r="L124" s="43">
        <f t="shared" si="97"/>
        <v>17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98">SUM(G120:G126)</f>
        <v>13.98</v>
      </c>
      <c r="H127" s="19">
        <f t="shared" si="98"/>
        <v>15.32</v>
      </c>
      <c r="I127" s="19">
        <f t="shared" si="98"/>
        <v>90.460000000000008</v>
      </c>
      <c r="J127" s="19">
        <f t="shared" si="98"/>
        <v>560.51</v>
      </c>
      <c r="K127" s="25"/>
      <c r="L127" s="19">
        <f t="shared" ref="L127" si="99">SUM(L120:L126)</f>
        <v>48.85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tr">
        <f t="shared" ref="E128:L128" si="100">E98</f>
        <v>Овощи натуральные свежие(огурцы)</v>
      </c>
      <c r="F128" s="43">
        <f t="shared" si="100"/>
        <v>60</v>
      </c>
      <c r="G128" s="43">
        <f t="shared" si="100"/>
        <v>0.48</v>
      </c>
      <c r="H128" s="43">
        <f t="shared" si="100"/>
        <v>0.06</v>
      </c>
      <c r="I128" s="43">
        <f t="shared" si="100"/>
        <v>1.5</v>
      </c>
      <c r="J128" s="43">
        <f t="shared" si="100"/>
        <v>8.4</v>
      </c>
      <c r="K128" s="44" t="str">
        <f t="shared" si="100"/>
        <v>71/2005</v>
      </c>
      <c r="L128" s="43">
        <f t="shared" si="100"/>
        <v>6.68</v>
      </c>
    </row>
    <row r="129" spans="1:12" ht="15" x14ac:dyDescent="0.25">
      <c r="A129" s="14"/>
      <c r="B129" s="15"/>
      <c r="C129" s="11"/>
      <c r="D129" s="7" t="s">
        <v>27</v>
      </c>
      <c r="E129" s="42" t="str">
        <f t="shared" ref="E129:L129" si="101">E53</f>
        <v>Суп картофельный с бобами</v>
      </c>
      <c r="F129" s="43">
        <f t="shared" si="101"/>
        <v>250</v>
      </c>
      <c r="G129" s="43">
        <f t="shared" si="101"/>
        <v>5.97</v>
      </c>
      <c r="H129" s="43">
        <f t="shared" si="101"/>
        <v>5.52</v>
      </c>
      <c r="I129" s="43">
        <f t="shared" si="101"/>
        <v>20.14</v>
      </c>
      <c r="J129" s="43">
        <f t="shared" si="101"/>
        <v>155.66999999999999</v>
      </c>
      <c r="K129" s="44" t="str">
        <f t="shared" si="101"/>
        <v>102/2005</v>
      </c>
      <c r="L129" s="43">
        <f t="shared" si="101"/>
        <v>5.92</v>
      </c>
    </row>
    <row r="130" spans="1:12" ht="15" x14ac:dyDescent="0.25">
      <c r="A130" s="14"/>
      <c r="B130" s="15"/>
      <c r="C130" s="11"/>
      <c r="D130" s="7" t="s">
        <v>28</v>
      </c>
      <c r="E130" s="42" t="str">
        <f t="shared" ref="E130:L130" si="102">E82</f>
        <v>Рыба,тушеная в томате с овощами</v>
      </c>
      <c r="F130" s="43">
        <f t="shared" si="102"/>
        <v>120</v>
      </c>
      <c r="G130" s="43">
        <f t="shared" si="102"/>
        <v>13.87</v>
      </c>
      <c r="H130" s="43">
        <f t="shared" si="102"/>
        <v>11.78</v>
      </c>
      <c r="I130" s="43">
        <f t="shared" si="102"/>
        <v>5.95</v>
      </c>
      <c r="J130" s="43">
        <f t="shared" si="102"/>
        <v>149.37</v>
      </c>
      <c r="K130" s="44" t="str">
        <f t="shared" si="102"/>
        <v>229/2005</v>
      </c>
      <c r="L130" s="43">
        <f t="shared" si="102"/>
        <v>42.11</v>
      </c>
    </row>
    <row r="131" spans="1:12" ht="15" x14ac:dyDescent="0.25">
      <c r="A131" s="14"/>
      <c r="B131" s="15"/>
      <c r="C131" s="11"/>
      <c r="D131" s="7" t="s">
        <v>29</v>
      </c>
      <c r="E131" s="42" t="str">
        <f t="shared" ref="E131:L131" si="103">E83</f>
        <v>Пюре картофельное</v>
      </c>
      <c r="F131" s="43">
        <f t="shared" si="103"/>
        <v>150</v>
      </c>
      <c r="G131" s="43">
        <f t="shared" si="103"/>
        <v>3.27</v>
      </c>
      <c r="H131" s="43">
        <f t="shared" si="103"/>
        <v>5.1100000000000003</v>
      </c>
      <c r="I131" s="43">
        <f t="shared" si="103"/>
        <v>22.1</v>
      </c>
      <c r="J131" s="43">
        <f t="shared" si="103"/>
        <v>147.57</v>
      </c>
      <c r="K131" s="44" t="str">
        <f t="shared" si="103"/>
        <v>312/2005</v>
      </c>
      <c r="L131" s="43">
        <f t="shared" si="103"/>
        <v>12.15</v>
      </c>
    </row>
    <row r="132" spans="1:12" ht="15" x14ac:dyDescent="0.25">
      <c r="A132" s="14"/>
      <c r="B132" s="15"/>
      <c r="C132" s="11"/>
      <c r="D132" s="7" t="s">
        <v>30</v>
      </c>
      <c r="E132" s="42" t="str">
        <f t="shared" ref="E132:L132" si="104">E37</f>
        <v>Компот из свежих плодов</v>
      </c>
      <c r="F132" s="43">
        <f t="shared" si="104"/>
        <v>200</v>
      </c>
      <c r="G132" s="43">
        <f t="shared" si="104"/>
        <v>0.16</v>
      </c>
      <c r="H132" s="43">
        <f t="shared" si="104"/>
        <v>0.16</v>
      </c>
      <c r="I132" s="43">
        <f t="shared" si="104"/>
        <v>23.88</v>
      </c>
      <c r="J132" s="43">
        <f t="shared" si="104"/>
        <v>94.6</v>
      </c>
      <c r="K132" s="44" t="str">
        <f t="shared" si="104"/>
        <v>372/2014</v>
      </c>
      <c r="L132" s="43">
        <f t="shared" si="104"/>
        <v>5.37</v>
      </c>
    </row>
    <row r="133" spans="1:12" ht="15" x14ac:dyDescent="0.25">
      <c r="A133" s="14"/>
      <c r="B133" s="15"/>
      <c r="C133" s="11"/>
      <c r="D133" s="7" t="s">
        <v>31</v>
      </c>
      <c r="E133" s="42" t="str">
        <f t="shared" ref="E133:L134" si="105">E114</f>
        <v>Хлеб пшеничный</v>
      </c>
      <c r="F133" s="43">
        <f t="shared" si="105"/>
        <v>30</v>
      </c>
      <c r="G133" s="43">
        <f t="shared" si="105"/>
        <v>2.31</v>
      </c>
      <c r="H133" s="43">
        <f t="shared" si="105"/>
        <v>5.4</v>
      </c>
      <c r="I133" s="43">
        <f t="shared" si="105"/>
        <v>14.94</v>
      </c>
      <c r="J133" s="43">
        <f t="shared" si="105"/>
        <v>78.599999999999994</v>
      </c>
      <c r="K133" s="44" t="str">
        <f t="shared" si="105"/>
        <v>г/п</v>
      </c>
      <c r="L133" s="43">
        <f t="shared" si="105"/>
        <v>2.11</v>
      </c>
    </row>
    <row r="134" spans="1:12" ht="15" x14ac:dyDescent="0.25">
      <c r="A134" s="14"/>
      <c r="B134" s="15"/>
      <c r="C134" s="11"/>
      <c r="D134" s="7" t="s">
        <v>32</v>
      </c>
      <c r="E134" s="42" t="str">
        <f t="shared" si="105"/>
        <v>Хлеб ржаной</v>
      </c>
      <c r="F134" s="43">
        <f t="shared" si="105"/>
        <v>30</v>
      </c>
      <c r="G134" s="43">
        <f t="shared" si="105"/>
        <v>1.98</v>
      </c>
      <c r="H134" s="43">
        <f t="shared" si="105"/>
        <v>0.36</v>
      </c>
      <c r="I134" s="43">
        <f t="shared" si="105"/>
        <v>10.24</v>
      </c>
      <c r="J134" s="43">
        <f t="shared" si="105"/>
        <v>54.3</v>
      </c>
      <c r="K134" s="44" t="str">
        <f t="shared" si="105"/>
        <v>г/п</v>
      </c>
      <c r="L134" s="43">
        <f t="shared" si="105"/>
        <v>2.17</v>
      </c>
    </row>
    <row r="135" spans="1:12" ht="15" x14ac:dyDescent="0.25">
      <c r="A135" s="14"/>
      <c r="B135" s="15"/>
      <c r="C135" s="11"/>
      <c r="D135" s="6" t="s">
        <v>24</v>
      </c>
      <c r="E135" s="42" t="str">
        <f t="shared" ref="E135:L135" si="106">E124</f>
        <v>Фрукты (яблоки)</v>
      </c>
      <c r="F135" s="43">
        <f t="shared" si="106"/>
        <v>200</v>
      </c>
      <c r="G135" s="43">
        <f t="shared" si="106"/>
        <v>0.8</v>
      </c>
      <c r="H135" s="43">
        <f t="shared" si="106"/>
        <v>0.8</v>
      </c>
      <c r="I135" s="43">
        <f t="shared" si="106"/>
        <v>19.600000000000001</v>
      </c>
      <c r="J135" s="43">
        <f t="shared" si="106"/>
        <v>94</v>
      </c>
      <c r="K135" s="44" t="str">
        <f t="shared" si="106"/>
        <v>г/п</v>
      </c>
      <c r="L135" s="43">
        <f t="shared" si="106"/>
        <v>17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1040</v>
      </c>
      <c r="G137" s="19">
        <f t="shared" ref="G137:J137" si="107">SUM(G128:G136)</f>
        <v>28.84</v>
      </c>
      <c r="H137" s="19">
        <f t="shared" si="107"/>
        <v>29.19</v>
      </c>
      <c r="I137" s="19">
        <f t="shared" si="107"/>
        <v>118.35</v>
      </c>
      <c r="J137" s="19">
        <f t="shared" si="107"/>
        <v>782.51</v>
      </c>
      <c r="K137" s="25"/>
      <c r="L137" s="19">
        <f t="shared" ref="L137" si="108">SUM(L128:L136)</f>
        <v>93.51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1690</v>
      </c>
      <c r="G138" s="32">
        <f t="shared" ref="G138" si="109">G127+G137</f>
        <v>42.82</v>
      </c>
      <c r="H138" s="32">
        <f t="shared" ref="H138" si="110">H127+H137</f>
        <v>44.510000000000005</v>
      </c>
      <c r="I138" s="32">
        <f t="shared" ref="I138" si="111">I127+I137</f>
        <v>208.81</v>
      </c>
      <c r="J138" s="32">
        <f t="shared" ref="J138:L138" si="112">J127+J137</f>
        <v>1343.02</v>
      </c>
      <c r="K138" s="32"/>
      <c r="L138" s="32">
        <f t="shared" si="112"/>
        <v>142.36000000000001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300</v>
      </c>
      <c r="G139" s="40">
        <v>35.04</v>
      </c>
      <c r="H139" s="40">
        <v>31.93</v>
      </c>
      <c r="I139" s="40">
        <v>28.83</v>
      </c>
      <c r="J139" s="40">
        <v>557.34</v>
      </c>
      <c r="K139" s="41" t="s">
        <v>86</v>
      </c>
      <c r="L139" s="40">
        <v>54.53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tr">
        <f t="shared" ref="E141:L141" si="113">E65</f>
        <v>Компот из смеси сухофруктов</v>
      </c>
      <c r="F141" s="43">
        <f t="shared" si="113"/>
        <v>200</v>
      </c>
      <c r="G141" s="43">
        <f t="shared" si="113"/>
        <v>0.44</v>
      </c>
      <c r="H141" s="43">
        <f t="shared" si="113"/>
        <v>0</v>
      </c>
      <c r="I141" s="43">
        <f t="shared" si="113"/>
        <v>31.76</v>
      </c>
      <c r="J141" s="43">
        <f t="shared" si="113"/>
        <v>126.4</v>
      </c>
      <c r="K141" s="44" t="str">
        <f t="shared" si="113"/>
        <v>868/2009</v>
      </c>
      <c r="L141" s="43">
        <f t="shared" si="113"/>
        <v>6.46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tr">
        <f t="shared" ref="E142:L142" si="114">E66</f>
        <v>Хлеб пшеничный йодированный</v>
      </c>
      <c r="F142" s="43">
        <f t="shared" si="114"/>
        <v>20</v>
      </c>
      <c r="G142" s="43">
        <f t="shared" si="114"/>
        <v>1.54</v>
      </c>
      <c r="H142" s="43">
        <f t="shared" si="114"/>
        <v>0.6</v>
      </c>
      <c r="I142" s="43">
        <f t="shared" si="114"/>
        <v>9.9600000000000009</v>
      </c>
      <c r="J142" s="43">
        <f t="shared" si="114"/>
        <v>52.4</v>
      </c>
      <c r="K142" s="44" t="str">
        <f t="shared" si="114"/>
        <v>г/п</v>
      </c>
      <c r="L142" s="43">
        <f t="shared" si="114"/>
        <v>1.41</v>
      </c>
    </row>
    <row r="143" spans="1:12" ht="15" x14ac:dyDescent="0.25">
      <c r="A143" s="23"/>
      <c r="B143" s="15"/>
      <c r="C143" s="11"/>
      <c r="D143" s="7" t="s">
        <v>24</v>
      </c>
      <c r="E143" s="42" t="str">
        <f t="shared" ref="E143:L143" si="115">E48</f>
        <v>Фрукты (бананы)</v>
      </c>
      <c r="F143" s="43">
        <f t="shared" si="115"/>
        <v>200</v>
      </c>
      <c r="G143" s="43">
        <f t="shared" si="115"/>
        <v>3</v>
      </c>
      <c r="H143" s="43">
        <f t="shared" si="115"/>
        <v>1</v>
      </c>
      <c r="I143" s="43">
        <f t="shared" si="115"/>
        <v>42</v>
      </c>
      <c r="J143" s="43">
        <f t="shared" si="115"/>
        <v>192</v>
      </c>
      <c r="K143" s="44" t="str">
        <f t="shared" si="115"/>
        <v>г/п</v>
      </c>
      <c r="L143" s="43">
        <f t="shared" si="115"/>
        <v>16</v>
      </c>
    </row>
    <row r="144" spans="1:12" ht="15" x14ac:dyDescent="0.25">
      <c r="A144" s="23"/>
      <c r="B144" s="15"/>
      <c r="C144" s="11"/>
      <c r="D144" s="6" t="s">
        <v>23</v>
      </c>
      <c r="E144" s="42" t="str">
        <f t="shared" ref="E144:L144" si="116">E30</f>
        <v>Хлеб ржаной</v>
      </c>
      <c r="F144" s="43">
        <f t="shared" si="116"/>
        <v>20</v>
      </c>
      <c r="G144" s="43">
        <f t="shared" si="116"/>
        <v>1.32</v>
      </c>
      <c r="H144" s="43">
        <f t="shared" si="116"/>
        <v>0.24</v>
      </c>
      <c r="I144" s="43">
        <f t="shared" si="116"/>
        <v>6.84</v>
      </c>
      <c r="J144" s="43">
        <f t="shared" si="116"/>
        <v>36.200000000000003</v>
      </c>
      <c r="K144" s="44" t="str">
        <f t="shared" si="116"/>
        <v>г/п</v>
      </c>
      <c r="L144" s="43">
        <f t="shared" si="116"/>
        <v>1.44</v>
      </c>
    </row>
    <row r="145" spans="1:12" ht="15" x14ac:dyDescent="0.25">
      <c r="A145" s="23"/>
      <c r="B145" s="15"/>
      <c r="C145" s="11"/>
      <c r="D145" s="6" t="s">
        <v>125</v>
      </c>
      <c r="E145" s="42" t="str">
        <f t="shared" ref="E145:L145" si="117">E67</f>
        <v>Овощи натуральные свежие(огурцы)</v>
      </c>
      <c r="F145" s="43">
        <f t="shared" si="117"/>
        <v>60</v>
      </c>
      <c r="G145" s="43">
        <f t="shared" si="117"/>
        <v>0.48</v>
      </c>
      <c r="H145" s="43">
        <f t="shared" si="117"/>
        <v>0.06</v>
      </c>
      <c r="I145" s="43">
        <f t="shared" si="117"/>
        <v>1.5</v>
      </c>
      <c r="J145" s="43">
        <f t="shared" si="117"/>
        <v>8.4</v>
      </c>
      <c r="K145" s="44" t="str">
        <f t="shared" si="117"/>
        <v>71/2005</v>
      </c>
      <c r="L145" s="43">
        <f t="shared" si="117"/>
        <v>6.68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800</v>
      </c>
      <c r="G146" s="19">
        <f t="shared" ref="G146:J146" si="118">SUM(G139:G145)</f>
        <v>41.819999999999993</v>
      </c>
      <c r="H146" s="19">
        <f t="shared" si="118"/>
        <v>33.830000000000005</v>
      </c>
      <c r="I146" s="19">
        <f t="shared" si="118"/>
        <v>120.89000000000001</v>
      </c>
      <c r="J146" s="19">
        <f t="shared" si="118"/>
        <v>972.74</v>
      </c>
      <c r="K146" s="25"/>
      <c r="L146" s="19">
        <f t="shared" ref="L146" si="119">SUM(L139:L145)</f>
        <v>86.52000000000001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tr">
        <f t="shared" ref="E148:L148" si="120">E72</f>
        <v>Щи из свежей капусты с картофелем со сметаной</v>
      </c>
      <c r="F148" s="43">
        <v>255</v>
      </c>
      <c r="G148" s="43">
        <f t="shared" si="120"/>
        <v>2.0299999999999998</v>
      </c>
      <c r="H148" s="43">
        <f t="shared" si="120"/>
        <v>5.9</v>
      </c>
      <c r="I148" s="43">
        <f t="shared" si="120"/>
        <v>10.39</v>
      </c>
      <c r="J148" s="43">
        <f t="shared" si="120"/>
        <v>106.71</v>
      </c>
      <c r="K148" s="44" t="str">
        <f t="shared" si="120"/>
        <v>88/2005</v>
      </c>
      <c r="L148" s="43">
        <f t="shared" si="120"/>
        <v>7.18</v>
      </c>
    </row>
    <row r="149" spans="1:12" ht="15" x14ac:dyDescent="0.25">
      <c r="A149" s="23"/>
      <c r="B149" s="15"/>
      <c r="C149" s="11"/>
      <c r="D149" s="7" t="s">
        <v>28</v>
      </c>
      <c r="E149" s="42" t="s">
        <v>117</v>
      </c>
      <c r="F149" s="43">
        <v>90</v>
      </c>
      <c r="G149" s="43">
        <v>17.399999999999999</v>
      </c>
      <c r="H149" s="43">
        <v>20.12</v>
      </c>
      <c r="I149" s="43">
        <v>4.97</v>
      </c>
      <c r="J149" s="43">
        <v>275.83999999999997</v>
      </c>
      <c r="K149" s="44" t="s">
        <v>116</v>
      </c>
      <c r="L149" s="43">
        <v>51.69</v>
      </c>
    </row>
    <row r="150" spans="1:12" ht="15" x14ac:dyDescent="0.25">
      <c r="A150" s="23"/>
      <c r="B150" s="15"/>
      <c r="C150" s="11"/>
      <c r="D150" s="7" t="s">
        <v>29</v>
      </c>
      <c r="E150" s="42" t="str">
        <f t="shared" ref="E150:L150" si="121">E64</f>
        <v>Макаронные изделия отварные</v>
      </c>
      <c r="F150" s="43">
        <f t="shared" si="121"/>
        <v>150</v>
      </c>
      <c r="G150" s="43">
        <f t="shared" si="121"/>
        <v>5.35</v>
      </c>
      <c r="H150" s="43">
        <f t="shared" si="121"/>
        <v>4.4000000000000004</v>
      </c>
      <c r="I150" s="43">
        <f t="shared" si="121"/>
        <v>35.619999999999997</v>
      </c>
      <c r="J150" s="43">
        <f t="shared" si="121"/>
        <v>206.9</v>
      </c>
      <c r="K150" s="44" t="str">
        <f t="shared" si="121"/>
        <v>309/2005</v>
      </c>
      <c r="L150" s="43">
        <f t="shared" si="121"/>
        <v>9.7899999999999991</v>
      </c>
    </row>
    <row r="151" spans="1:12" ht="15" x14ac:dyDescent="0.25">
      <c r="A151" s="23"/>
      <c r="B151" s="15"/>
      <c r="C151" s="11"/>
      <c r="D151" s="7" t="s">
        <v>30</v>
      </c>
      <c r="E151" s="42" t="str">
        <f t="shared" ref="E151:L151" si="122">E122</f>
        <v>Чай с лимоном</v>
      </c>
      <c r="F151" s="43">
        <f t="shared" si="122"/>
        <v>200</v>
      </c>
      <c r="G151" s="43">
        <f t="shared" si="122"/>
        <v>0.1</v>
      </c>
      <c r="H151" s="43">
        <f t="shared" si="122"/>
        <v>0</v>
      </c>
      <c r="I151" s="43">
        <f t="shared" si="122"/>
        <v>15.17</v>
      </c>
      <c r="J151" s="43">
        <f t="shared" si="122"/>
        <v>60.05</v>
      </c>
      <c r="K151" s="44" t="str">
        <f t="shared" si="122"/>
        <v>377/2005</v>
      </c>
      <c r="L151" s="43">
        <f t="shared" si="122"/>
        <v>2.85</v>
      </c>
    </row>
    <row r="152" spans="1:12" ht="15" x14ac:dyDescent="0.25">
      <c r="A152" s="23"/>
      <c r="B152" s="15"/>
      <c r="C152" s="11"/>
      <c r="D152" s="7" t="s">
        <v>31</v>
      </c>
      <c r="E152" s="42" t="str">
        <f t="shared" ref="E152:L153" si="123">E133</f>
        <v>Хлеб пшеничный</v>
      </c>
      <c r="F152" s="43">
        <f t="shared" si="123"/>
        <v>30</v>
      </c>
      <c r="G152" s="43">
        <f t="shared" si="123"/>
        <v>2.31</v>
      </c>
      <c r="H152" s="43">
        <f t="shared" si="123"/>
        <v>5.4</v>
      </c>
      <c r="I152" s="43">
        <f t="shared" si="123"/>
        <v>14.94</v>
      </c>
      <c r="J152" s="43">
        <f t="shared" si="123"/>
        <v>78.599999999999994</v>
      </c>
      <c r="K152" s="44" t="str">
        <f t="shared" si="123"/>
        <v>г/п</v>
      </c>
      <c r="L152" s="43">
        <f t="shared" si="123"/>
        <v>2.11</v>
      </c>
    </row>
    <row r="153" spans="1:12" ht="15" x14ac:dyDescent="0.25">
      <c r="A153" s="23"/>
      <c r="B153" s="15"/>
      <c r="C153" s="11"/>
      <c r="D153" s="7" t="s">
        <v>32</v>
      </c>
      <c r="E153" s="42" t="str">
        <f t="shared" si="123"/>
        <v>Хлеб ржаной</v>
      </c>
      <c r="F153" s="43">
        <f t="shared" si="123"/>
        <v>30</v>
      </c>
      <c r="G153" s="43">
        <f t="shared" si="123"/>
        <v>1.98</v>
      </c>
      <c r="H153" s="43">
        <f t="shared" si="123"/>
        <v>0.36</v>
      </c>
      <c r="I153" s="43">
        <f t="shared" si="123"/>
        <v>10.24</v>
      </c>
      <c r="J153" s="43">
        <f t="shared" si="123"/>
        <v>54.3</v>
      </c>
      <c r="K153" s="44" t="str">
        <f t="shared" si="123"/>
        <v>г/п</v>
      </c>
      <c r="L153" s="43">
        <f t="shared" si="123"/>
        <v>2.17</v>
      </c>
    </row>
    <row r="154" spans="1:12" ht="15" x14ac:dyDescent="0.25">
      <c r="A154" s="23"/>
      <c r="B154" s="15"/>
      <c r="C154" s="11"/>
      <c r="D154" s="6" t="str">
        <f t="shared" ref="D154:L154" si="124">D59</f>
        <v>фрукты</v>
      </c>
      <c r="E154" s="42" t="str">
        <f t="shared" si="124"/>
        <v>Фрукты (бананы)</v>
      </c>
      <c r="F154" s="43">
        <f t="shared" si="124"/>
        <v>200</v>
      </c>
      <c r="G154" s="43">
        <f t="shared" si="124"/>
        <v>3</v>
      </c>
      <c r="H154" s="43">
        <f t="shared" si="124"/>
        <v>1</v>
      </c>
      <c r="I154" s="43">
        <f t="shared" si="124"/>
        <v>42</v>
      </c>
      <c r="J154" s="43">
        <f t="shared" si="124"/>
        <v>192</v>
      </c>
      <c r="K154" s="44" t="str">
        <f t="shared" si="124"/>
        <v>г/п</v>
      </c>
      <c r="L154" s="43">
        <f t="shared" si="124"/>
        <v>16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955</v>
      </c>
      <c r="G156" s="19">
        <f t="shared" ref="G156:J156" si="125">SUM(G147:G155)</f>
        <v>32.17</v>
      </c>
      <c r="H156" s="19">
        <f t="shared" si="125"/>
        <v>37.18</v>
      </c>
      <c r="I156" s="19">
        <f t="shared" si="125"/>
        <v>133.32999999999998</v>
      </c>
      <c r="J156" s="19">
        <f t="shared" si="125"/>
        <v>974.39999999999986</v>
      </c>
      <c r="K156" s="25"/>
      <c r="L156" s="19">
        <f t="shared" ref="L156" si="126">SUM(L147:L155)</f>
        <v>91.789999999999992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1755</v>
      </c>
      <c r="G157" s="32">
        <f t="shared" ref="G157" si="127">G146+G156</f>
        <v>73.989999999999995</v>
      </c>
      <c r="H157" s="32">
        <f t="shared" ref="H157" si="128">H146+H156</f>
        <v>71.010000000000005</v>
      </c>
      <c r="I157" s="32">
        <f t="shared" ref="I157" si="129">I146+I156</f>
        <v>254.22</v>
      </c>
      <c r="J157" s="32">
        <f t="shared" ref="J157:L157" si="130">J146+J156</f>
        <v>1947.1399999999999</v>
      </c>
      <c r="K157" s="32"/>
      <c r="L157" s="32">
        <f t="shared" si="130"/>
        <v>178.31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95</v>
      </c>
      <c r="G158" s="40">
        <v>14.54</v>
      </c>
      <c r="H158" s="40">
        <v>8.5299999999999994</v>
      </c>
      <c r="I158" s="40">
        <v>10.54</v>
      </c>
      <c r="J158" s="40">
        <v>173.71</v>
      </c>
      <c r="K158" s="41" t="s">
        <v>88</v>
      </c>
      <c r="L158" s="40">
        <v>42.48</v>
      </c>
    </row>
    <row r="159" spans="1:12" ht="15" x14ac:dyDescent="0.25">
      <c r="A159" s="23"/>
      <c r="B159" s="15"/>
      <c r="C159" s="11"/>
      <c r="D159" s="6" t="s">
        <v>21</v>
      </c>
      <c r="E159" s="42" t="str">
        <f t="shared" ref="E159:L159" si="131">E83</f>
        <v>Пюре картофельное</v>
      </c>
      <c r="F159" s="43">
        <f t="shared" si="131"/>
        <v>150</v>
      </c>
      <c r="G159" s="43">
        <f t="shared" si="131"/>
        <v>3.27</v>
      </c>
      <c r="H159" s="43">
        <f t="shared" si="131"/>
        <v>5.1100000000000003</v>
      </c>
      <c r="I159" s="43">
        <f t="shared" si="131"/>
        <v>22.1</v>
      </c>
      <c r="J159" s="43">
        <f t="shared" si="131"/>
        <v>147.57</v>
      </c>
      <c r="K159" s="44" t="str">
        <f t="shared" si="131"/>
        <v>312/2005</v>
      </c>
      <c r="L159" s="43">
        <f t="shared" si="131"/>
        <v>12.15</v>
      </c>
    </row>
    <row r="160" spans="1:12" ht="15" x14ac:dyDescent="0.25">
      <c r="A160" s="23"/>
      <c r="B160" s="15"/>
      <c r="C160" s="11"/>
      <c r="D160" s="7" t="s">
        <v>22</v>
      </c>
      <c r="E160" s="42" t="str">
        <f t="shared" ref="E160:L160" si="132">E27</f>
        <v>Чай с сахаром</v>
      </c>
      <c r="F160" s="43">
        <f t="shared" si="132"/>
        <v>200</v>
      </c>
      <c r="G160" s="43">
        <f t="shared" si="132"/>
        <v>0.1</v>
      </c>
      <c r="H160" s="43">
        <f t="shared" si="132"/>
        <v>0</v>
      </c>
      <c r="I160" s="43">
        <f t="shared" si="132"/>
        <v>14.97</v>
      </c>
      <c r="J160" s="43">
        <f t="shared" si="132"/>
        <v>57.65</v>
      </c>
      <c r="K160" s="44" t="str">
        <f t="shared" si="132"/>
        <v>376/2005</v>
      </c>
      <c r="L160" s="43">
        <f t="shared" si="132"/>
        <v>1.65</v>
      </c>
    </row>
    <row r="161" spans="1:12" ht="15" x14ac:dyDescent="0.25">
      <c r="A161" s="23"/>
      <c r="B161" s="15"/>
      <c r="C161" s="11"/>
      <c r="D161" s="7" t="s">
        <v>23</v>
      </c>
      <c r="E161" s="42" t="str">
        <f t="shared" ref="E161:L161" si="133">E104</f>
        <v>Хлеб пшеничный йодированный</v>
      </c>
      <c r="F161" s="43">
        <f t="shared" si="133"/>
        <v>30</v>
      </c>
      <c r="G161" s="43">
        <f t="shared" si="133"/>
        <v>2.31</v>
      </c>
      <c r="H161" s="43">
        <f t="shared" si="133"/>
        <v>0.9</v>
      </c>
      <c r="I161" s="43">
        <f t="shared" si="133"/>
        <v>14.94</v>
      </c>
      <c r="J161" s="43">
        <f t="shared" si="133"/>
        <v>78.599999999999994</v>
      </c>
      <c r="K161" s="44" t="str">
        <f t="shared" si="133"/>
        <v>г/п</v>
      </c>
      <c r="L161" s="43">
        <f t="shared" si="133"/>
        <v>2.11</v>
      </c>
    </row>
    <row r="162" spans="1:12" ht="15" x14ac:dyDescent="0.25">
      <c r="A162" s="23"/>
      <c r="B162" s="15"/>
      <c r="C162" s="11"/>
      <c r="D162" s="7" t="s">
        <v>24</v>
      </c>
      <c r="E162" s="42" t="str">
        <f t="shared" ref="E162:L162" si="134">E87</f>
        <v>Овощи натуральные свежие(помидоры)</v>
      </c>
      <c r="F162" s="43">
        <f t="shared" si="134"/>
        <v>60</v>
      </c>
      <c r="G162" s="43">
        <f t="shared" si="134"/>
        <v>0.36</v>
      </c>
      <c r="H162" s="43">
        <f t="shared" si="134"/>
        <v>0.12</v>
      </c>
      <c r="I162" s="43">
        <f t="shared" si="134"/>
        <v>2.52</v>
      </c>
      <c r="J162" s="43">
        <f t="shared" si="134"/>
        <v>11.94</v>
      </c>
      <c r="K162" s="44" t="str">
        <f t="shared" si="134"/>
        <v>71/2005</v>
      </c>
      <c r="L162" s="43">
        <f t="shared" si="134"/>
        <v>7.43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135">SUM(G158:G164)</f>
        <v>20.58</v>
      </c>
      <c r="H165" s="19">
        <f t="shared" si="135"/>
        <v>14.66</v>
      </c>
      <c r="I165" s="19">
        <f t="shared" si="135"/>
        <v>65.069999999999993</v>
      </c>
      <c r="J165" s="19">
        <f t="shared" si="135"/>
        <v>469.46999999999997</v>
      </c>
      <c r="K165" s="25"/>
      <c r="L165" s="19">
        <f t="shared" ref="L165" si="136">SUM(L158:L164)</f>
        <v>65.819999999999993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tr">
        <f t="shared" ref="E167:L167" si="137">E34</f>
        <v>Суп картофельный с макаронными изделиями</v>
      </c>
      <c r="F167" s="43">
        <f t="shared" si="137"/>
        <v>250</v>
      </c>
      <c r="G167" s="43">
        <f t="shared" si="137"/>
        <v>2.81</v>
      </c>
      <c r="H167" s="43">
        <f t="shared" si="137"/>
        <v>2.91</v>
      </c>
      <c r="I167" s="43">
        <f t="shared" si="137"/>
        <v>20.71</v>
      </c>
      <c r="J167" s="43">
        <f t="shared" si="137"/>
        <v>121.53</v>
      </c>
      <c r="K167" s="44" t="str">
        <f t="shared" si="137"/>
        <v>103/2005</v>
      </c>
      <c r="L167" s="43">
        <f t="shared" si="137"/>
        <v>5.9</v>
      </c>
    </row>
    <row r="168" spans="1:12" ht="15" x14ac:dyDescent="0.25">
      <c r="A168" s="23"/>
      <c r="B168" s="15"/>
      <c r="C168" s="11"/>
      <c r="D168" s="7" t="s">
        <v>28</v>
      </c>
      <c r="E168" s="42" t="str">
        <f t="shared" ref="E168:L168" si="138">E92</f>
        <v>Котлета рубленная из птицы</v>
      </c>
      <c r="F168" s="43">
        <f t="shared" si="138"/>
        <v>90</v>
      </c>
      <c r="G168" s="43">
        <f t="shared" si="138"/>
        <v>17.690000000000001</v>
      </c>
      <c r="H168" s="43">
        <f t="shared" si="138"/>
        <v>4.5060000000000002</v>
      </c>
      <c r="I168" s="43">
        <f t="shared" si="138"/>
        <v>13.2578</v>
      </c>
      <c r="J168" s="43">
        <f t="shared" si="138"/>
        <v>165.626</v>
      </c>
      <c r="K168" s="44" t="str">
        <f t="shared" si="138"/>
        <v>305/2014</v>
      </c>
      <c r="L168" s="43">
        <f t="shared" si="138"/>
        <v>26.38</v>
      </c>
    </row>
    <row r="169" spans="1:12" ht="15" x14ac:dyDescent="0.25">
      <c r="A169" s="23"/>
      <c r="B169" s="15"/>
      <c r="C169" s="11"/>
      <c r="D169" s="7" t="s">
        <v>29</v>
      </c>
      <c r="E169" s="42" t="str">
        <f t="shared" ref="E169:L169" si="139">E36</f>
        <v>Каша пшеничная рассыпчатая</v>
      </c>
      <c r="F169" s="43">
        <f t="shared" si="139"/>
        <v>150</v>
      </c>
      <c r="G169" s="43">
        <f t="shared" si="139"/>
        <v>8.69</v>
      </c>
      <c r="H169" s="43">
        <f t="shared" si="139"/>
        <v>5.78</v>
      </c>
      <c r="I169" s="43">
        <f t="shared" si="139"/>
        <v>38.770000000000003</v>
      </c>
      <c r="J169" s="43">
        <f t="shared" si="139"/>
        <v>237.56</v>
      </c>
      <c r="K169" s="44" t="str">
        <f t="shared" si="139"/>
        <v>302/2005</v>
      </c>
      <c r="L169" s="43">
        <f t="shared" si="139"/>
        <v>7.05</v>
      </c>
    </row>
    <row r="170" spans="1:12" ht="25.5" x14ac:dyDescent="0.25">
      <c r="A170" s="23"/>
      <c r="B170" s="15"/>
      <c r="C170" s="11"/>
      <c r="D170" s="7" t="s">
        <v>30</v>
      </c>
      <c r="E170" s="42" t="str">
        <f t="shared" ref="E170:L170" si="140">E103</f>
        <v>Сок фруктовый в индивидуальной упаковке(в ассортименте)</v>
      </c>
      <c r="F170" s="43">
        <f t="shared" si="140"/>
        <v>200</v>
      </c>
      <c r="G170" s="43">
        <f t="shared" si="140"/>
        <v>1</v>
      </c>
      <c r="H170" s="43">
        <f t="shared" si="140"/>
        <v>0.2</v>
      </c>
      <c r="I170" s="43">
        <f t="shared" si="140"/>
        <v>20.2</v>
      </c>
      <c r="J170" s="43">
        <f t="shared" si="140"/>
        <v>92</v>
      </c>
      <c r="K170" s="44" t="str">
        <f t="shared" si="140"/>
        <v>399/2014</v>
      </c>
      <c r="L170" s="43">
        <f t="shared" si="140"/>
        <v>20.36</v>
      </c>
    </row>
    <row r="171" spans="1:12" ht="15" x14ac:dyDescent="0.25">
      <c r="A171" s="23"/>
      <c r="B171" s="15"/>
      <c r="C171" s="11"/>
      <c r="D171" s="7" t="s">
        <v>31</v>
      </c>
      <c r="E171" s="42" t="str">
        <f t="shared" ref="E171:L172" si="141">E95</f>
        <v>Хлеб пшеничный</v>
      </c>
      <c r="F171" s="43">
        <f t="shared" si="141"/>
        <v>20</v>
      </c>
      <c r="G171" s="43">
        <f t="shared" si="141"/>
        <v>1.54</v>
      </c>
      <c r="H171" s="43">
        <f t="shared" si="141"/>
        <v>5.4</v>
      </c>
      <c r="I171" s="43">
        <f t="shared" si="141"/>
        <v>9.9600000000000009</v>
      </c>
      <c r="J171" s="43">
        <f t="shared" si="141"/>
        <v>52.4</v>
      </c>
      <c r="K171" s="44" t="str">
        <f t="shared" si="141"/>
        <v>г/п</v>
      </c>
      <c r="L171" s="43">
        <f t="shared" si="141"/>
        <v>1.41</v>
      </c>
    </row>
    <row r="172" spans="1:12" ht="15" x14ac:dyDescent="0.25">
      <c r="A172" s="23"/>
      <c r="B172" s="15"/>
      <c r="C172" s="11"/>
      <c r="D172" s="7" t="s">
        <v>32</v>
      </c>
      <c r="E172" s="42" t="str">
        <f t="shared" si="141"/>
        <v>Хлеб ржаной</v>
      </c>
      <c r="F172" s="43">
        <f t="shared" si="141"/>
        <v>30</v>
      </c>
      <c r="G172" s="43">
        <f t="shared" si="141"/>
        <v>1.98</v>
      </c>
      <c r="H172" s="43">
        <f t="shared" si="141"/>
        <v>0.36</v>
      </c>
      <c r="I172" s="43">
        <f t="shared" si="141"/>
        <v>10.24</v>
      </c>
      <c r="J172" s="43">
        <f t="shared" si="141"/>
        <v>54.3</v>
      </c>
      <c r="K172" s="44" t="str">
        <f t="shared" si="141"/>
        <v>г/п</v>
      </c>
      <c r="L172" s="43">
        <f t="shared" si="141"/>
        <v>2.17</v>
      </c>
    </row>
    <row r="173" spans="1:12" ht="15" x14ac:dyDescent="0.25">
      <c r="A173" s="23"/>
      <c r="B173" s="15"/>
      <c r="C173" s="11"/>
      <c r="D173" s="6"/>
      <c r="E173" s="42" t="str">
        <f t="shared" ref="E173:L173" si="142">E22</f>
        <v>Вафли в индивидуальной упаковке</v>
      </c>
      <c r="F173" s="43">
        <f t="shared" si="142"/>
        <v>50</v>
      </c>
      <c r="G173" s="43">
        <f t="shared" si="142"/>
        <v>0.75</v>
      </c>
      <c r="H173" s="43">
        <f t="shared" si="142"/>
        <v>0.25</v>
      </c>
      <c r="I173" s="43">
        <f t="shared" si="142"/>
        <v>10.5</v>
      </c>
      <c r="J173" s="43">
        <f t="shared" si="142"/>
        <v>48</v>
      </c>
      <c r="K173" s="44" t="str">
        <f t="shared" si="142"/>
        <v>г/п</v>
      </c>
      <c r="L173" s="43">
        <f t="shared" si="142"/>
        <v>8.3699999999999992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143">SUM(G166:G174)</f>
        <v>34.459999999999994</v>
      </c>
      <c r="H175" s="19">
        <f t="shared" si="143"/>
        <v>19.405999999999999</v>
      </c>
      <c r="I175" s="19">
        <f t="shared" si="143"/>
        <v>123.63779999999998</v>
      </c>
      <c r="J175" s="19">
        <f t="shared" si="143"/>
        <v>771.41599999999994</v>
      </c>
      <c r="K175" s="25"/>
      <c r="L175" s="19">
        <f t="shared" ref="L175" si="144">SUM(L166:L174)</f>
        <v>71.64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1325</v>
      </c>
      <c r="G176" s="32">
        <f t="shared" ref="G176" si="145">G165+G175</f>
        <v>55.039999999999992</v>
      </c>
      <c r="H176" s="32">
        <f t="shared" ref="H176" si="146">H165+H175</f>
        <v>34.066000000000003</v>
      </c>
      <c r="I176" s="32">
        <f t="shared" ref="I176" si="147">I165+I175</f>
        <v>188.70779999999996</v>
      </c>
      <c r="J176" s="32">
        <f t="shared" ref="J176:L176" si="148">J165+J175</f>
        <v>1240.886</v>
      </c>
      <c r="K176" s="32"/>
      <c r="L176" s="32">
        <f t="shared" si="148"/>
        <v>137.45999999999998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54</v>
      </c>
      <c r="F177" s="40">
        <v>257</v>
      </c>
      <c r="G177" s="40">
        <v>28.23</v>
      </c>
      <c r="H177" s="40">
        <v>20.58</v>
      </c>
      <c r="I177" s="40">
        <v>54.42</v>
      </c>
      <c r="J177" s="40">
        <v>516.92999999999995</v>
      </c>
      <c r="K177" s="41" t="s">
        <v>55</v>
      </c>
      <c r="L177" s="40">
        <v>82.35</v>
      </c>
    </row>
    <row r="178" spans="1:12" ht="15" x14ac:dyDescent="0.25">
      <c r="A178" s="23"/>
      <c r="B178" s="15"/>
      <c r="C178" s="11"/>
      <c r="D178" s="6"/>
      <c r="E178" s="42" t="s">
        <v>91</v>
      </c>
      <c r="F178" s="43">
        <v>125</v>
      </c>
      <c r="G178" s="43">
        <v>1.875</v>
      </c>
      <c r="H178" s="43">
        <v>0.625</v>
      </c>
      <c r="I178" s="43">
        <v>26.25</v>
      </c>
      <c r="J178" s="43">
        <v>120</v>
      </c>
      <c r="K178" s="44" t="s">
        <v>44</v>
      </c>
      <c r="L178" s="43">
        <v>25.63</v>
      </c>
    </row>
    <row r="179" spans="1:12" ht="15" x14ac:dyDescent="0.25">
      <c r="A179" s="23"/>
      <c r="B179" s="15"/>
      <c r="C179" s="11"/>
      <c r="D179" s="7" t="s">
        <v>22</v>
      </c>
      <c r="E179" s="42" t="s">
        <v>89</v>
      </c>
      <c r="F179" s="43">
        <f t="shared" ref="F179" si="149">F65</f>
        <v>200</v>
      </c>
      <c r="G179" s="43">
        <v>0.16</v>
      </c>
      <c r="H179" s="43">
        <v>0.16</v>
      </c>
      <c r="I179" s="43">
        <v>23.88</v>
      </c>
      <c r="J179" s="43">
        <v>94.6</v>
      </c>
      <c r="K179" s="44" t="s">
        <v>90</v>
      </c>
      <c r="L179" s="43">
        <v>5.37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tr">
        <f t="shared" ref="E181:L181" si="150">E124</f>
        <v>Фрукты (яблоки)</v>
      </c>
      <c r="F181" s="43">
        <f t="shared" si="150"/>
        <v>200</v>
      </c>
      <c r="G181" s="43">
        <f t="shared" si="150"/>
        <v>0.8</v>
      </c>
      <c r="H181" s="43">
        <f t="shared" si="150"/>
        <v>0.8</v>
      </c>
      <c r="I181" s="43">
        <f t="shared" si="150"/>
        <v>19.600000000000001</v>
      </c>
      <c r="J181" s="43">
        <f t="shared" si="150"/>
        <v>94</v>
      </c>
      <c r="K181" s="44" t="str">
        <f t="shared" si="150"/>
        <v>г/п</v>
      </c>
      <c r="L181" s="43">
        <f t="shared" si="150"/>
        <v>17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782</v>
      </c>
      <c r="G184" s="19">
        <f t="shared" ref="G184:J184" si="151">SUM(G177:G183)</f>
        <v>31.065000000000001</v>
      </c>
      <c r="H184" s="19">
        <f t="shared" si="151"/>
        <v>22.164999999999999</v>
      </c>
      <c r="I184" s="19">
        <f t="shared" si="151"/>
        <v>124.15</v>
      </c>
      <c r="J184" s="19">
        <f t="shared" si="151"/>
        <v>825.53</v>
      </c>
      <c r="K184" s="25"/>
      <c r="L184" s="19">
        <f t="shared" ref="L184" si="152">SUM(L177:L183)</f>
        <v>130.35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53</v>
      </c>
      <c r="F185" s="43">
        <v>60</v>
      </c>
      <c r="G185" s="43">
        <v>0.48</v>
      </c>
      <c r="H185" s="43">
        <v>0.06</v>
      </c>
      <c r="I185" s="43">
        <v>1.5</v>
      </c>
      <c r="J185" s="43">
        <v>8.4</v>
      </c>
      <c r="K185" s="44" t="s">
        <v>69</v>
      </c>
      <c r="L185" s="43">
        <v>6.68</v>
      </c>
    </row>
    <row r="186" spans="1:12" ht="15" x14ac:dyDescent="0.25">
      <c r="A186" s="23"/>
      <c r="B186" s="15"/>
      <c r="C186" s="11"/>
      <c r="D186" s="7" t="s">
        <v>27</v>
      </c>
      <c r="E186" s="42" t="s">
        <v>118</v>
      </c>
      <c r="F186" s="43">
        <v>255</v>
      </c>
      <c r="G186" s="43">
        <v>2.41</v>
      </c>
      <c r="H186" s="43">
        <v>6.1</v>
      </c>
      <c r="I186" s="43">
        <v>17.440000000000001</v>
      </c>
      <c r="J186" s="43">
        <v>136.69999999999999</v>
      </c>
      <c r="K186" s="44" t="s">
        <v>119</v>
      </c>
      <c r="L186" s="43">
        <v>8.2100000000000009</v>
      </c>
    </row>
    <row r="187" spans="1:12" ht="15" x14ac:dyDescent="0.25">
      <c r="A187" s="23"/>
      <c r="B187" s="15"/>
      <c r="C187" s="11"/>
      <c r="D187" s="7" t="s">
        <v>28</v>
      </c>
      <c r="E187" s="42" t="s">
        <v>46</v>
      </c>
      <c r="F187" s="43">
        <v>90</v>
      </c>
      <c r="G187" s="43">
        <v>18.989999999999998</v>
      </c>
      <c r="H187" s="43">
        <v>12.24</v>
      </c>
      <c r="I187" s="43">
        <v>0</v>
      </c>
      <c r="J187" s="43">
        <v>185.63</v>
      </c>
      <c r="K187" s="44" t="s">
        <v>47</v>
      </c>
      <c r="L187" s="43">
        <v>40.43</v>
      </c>
    </row>
    <row r="188" spans="1:12" ht="15" x14ac:dyDescent="0.25">
      <c r="A188" s="23"/>
      <c r="B188" s="15"/>
      <c r="C188" s="11"/>
      <c r="D188" s="7" t="s">
        <v>29</v>
      </c>
      <c r="E188" s="42" t="s">
        <v>120</v>
      </c>
      <c r="F188" s="43">
        <v>150</v>
      </c>
      <c r="G188" s="43">
        <v>2.78</v>
      </c>
      <c r="H188" s="43">
        <v>11.4</v>
      </c>
      <c r="I188" s="43">
        <v>16.7</v>
      </c>
      <c r="J188" s="43">
        <v>181.74</v>
      </c>
      <c r="K188" s="44" t="s">
        <v>121</v>
      </c>
      <c r="L188" s="43">
        <v>9.91</v>
      </c>
    </row>
    <row r="189" spans="1:12" ht="15" x14ac:dyDescent="0.25">
      <c r="A189" s="23"/>
      <c r="B189" s="15"/>
      <c r="C189" s="11"/>
      <c r="D189" s="7" t="s">
        <v>30</v>
      </c>
      <c r="E189" s="42" t="s">
        <v>122</v>
      </c>
      <c r="F189" s="43">
        <v>200</v>
      </c>
      <c r="G189" s="43">
        <v>0.3</v>
      </c>
      <c r="H189" s="43">
        <v>0.06</v>
      </c>
      <c r="I189" s="43">
        <v>37.97</v>
      </c>
      <c r="J189" s="43">
        <v>151.26</v>
      </c>
      <c r="K189" s="44" t="s">
        <v>123</v>
      </c>
      <c r="L189" s="43">
        <v>9.77</v>
      </c>
    </row>
    <row r="190" spans="1:12" ht="15" x14ac:dyDescent="0.25">
      <c r="A190" s="23"/>
      <c r="B190" s="15"/>
      <c r="C190" s="11"/>
      <c r="D190" s="7" t="s">
        <v>31</v>
      </c>
      <c r="E190" s="42" t="str">
        <f t="shared" ref="E190:L191" si="153">E152</f>
        <v>Хлеб пшеничный</v>
      </c>
      <c r="F190" s="43">
        <f t="shared" si="153"/>
        <v>30</v>
      </c>
      <c r="G190" s="43">
        <f t="shared" si="153"/>
        <v>2.31</v>
      </c>
      <c r="H190" s="43">
        <f t="shared" si="153"/>
        <v>5.4</v>
      </c>
      <c r="I190" s="43">
        <f t="shared" si="153"/>
        <v>14.94</v>
      </c>
      <c r="J190" s="43">
        <f t="shared" si="153"/>
        <v>78.599999999999994</v>
      </c>
      <c r="K190" s="44" t="str">
        <f t="shared" si="153"/>
        <v>г/п</v>
      </c>
      <c r="L190" s="43">
        <f t="shared" si="153"/>
        <v>2.11</v>
      </c>
    </row>
    <row r="191" spans="1:12" ht="15" x14ac:dyDescent="0.25">
      <c r="A191" s="23"/>
      <c r="B191" s="15"/>
      <c r="C191" s="11"/>
      <c r="D191" s="7" t="s">
        <v>32</v>
      </c>
      <c r="E191" s="42" t="str">
        <f t="shared" si="153"/>
        <v>Хлеб ржаной</v>
      </c>
      <c r="F191" s="43">
        <f t="shared" si="153"/>
        <v>30</v>
      </c>
      <c r="G191" s="43">
        <f t="shared" si="153"/>
        <v>1.98</v>
      </c>
      <c r="H191" s="43">
        <f t="shared" si="153"/>
        <v>0.36</v>
      </c>
      <c r="I191" s="43">
        <f t="shared" si="153"/>
        <v>10.24</v>
      </c>
      <c r="J191" s="43">
        <f t="shared" si="153"/>
        <v>54.3</v>
      </c>
      <c r="K191" s="44" t="str">
        <f t="shared" si="153"/>
        <v>г/п</v>
      </c>
      <c r="L191" s="43">
        <f t="shared" si="153"/>
        <v>2.17</v>
      </c>
    </row>
    <row r="192" spans="1:12" ht="15" x14ac:dyDescent="0.25">
      <c r="A192" s="23"/>
      <c r="B192" s="15"/>
      <c r="C192" s="11"/>
      <c r="D192" s="6" t="s">
        <v>24</v>
      </c>
      <c r="E192" s="42" t="str">
        <f t="shared" ref="E192:L192" si="154">E181</f>
        <v>Фрукты (яблоки)</v>
      </c>
      <c r="F192" s="43">
        <f t="shared" si="154"/>
        <v>200</v>
      </c>
      <c r="G192" s="43">
        <f t="shared" si="154"/>
        <v>0.8</v>
      </c>
      <c r="H192" s="43">
        <f t="shared" si="154"/>
        <v>0.8</v>
      </c>
      <c r="I192" s="43">
        <f t="shared" si="154"/>
        <v>19.600000000000001</v>
      </c>
      <c r="J192" s="43">
        <f t="shared" si="154"/>
        <v>94</v>
      </c>
      <c r="K192" s="44" t="str">
        <f t="shared" si="154"/>
        <v>г/п</v>
      </c>
      <c r="L192" s="43">
        <f t="shared" si="154"/>
        <v>17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1015</v>
      </c>
      <c r="G194" s="19">
        <f t="shared" ref="G194:J194" si="155">SUM(G185:G193)</f>
        <v>30.05</v>
      </c>
      <c r="H194" s="19">
        <f t="shared" si="155"/>
        <v>36.419999999999995</v>
      </c>
      <c r="I194" s="19">
        <f t="shared" si="155"/>
        <v>118.38999999999999</v>
      </c>
      <c r="J194" s="19">
        <f t="shared" si="155"/>
        <v>890.63</v>
      </c>
      <c r="K194" s="25"/>
      <c r="L194" s="19">
        <f t="shared" ref="L194" si="156">SUM(L185:L193)</f>
        <v>96.28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1797</v>
      </c>
      <c r="G195" s="32">
        <f t="shared" ref="G195" si="157">G184+G194</f>
        <v>61.115000000000002</v>
      </c>
      <c r="H195" s="32">
        <f t="shared" ref="H195" si="158">H184+H194</f>
        <v>58.584999999999994</v>
      </c>
      <c r="I195" s="32">
        <f t="shared" ref="I195" si="159">I184+I194</f>
        <v>242.54</v>
      </c>
      <c r="J195" s="32">
        <f t="shared" ref="J195:L195" si="160">J184+J194</f>
        <v>1716.1599999999999</v>
      </c>
      <c r="K195" s="32"/>
      <c r="L195" s="32">
        <f t="shared" si="160"/>
        <v>226.63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1653.3</v>
      </c>
      <c r="G196" s="34">
        <f t="shared" ref="G196:J196" si="161">(G24+G43+G62+G81+G100+G119+G138+G157+G176+G195)/(IF(G24=0,0,1)+IF(G43=0,0,1)+IF(G62=0,0,1)+IF(G81=0,0,1)+IF(G100=0,0,1)+IF(G119=0,0,1)+IF(G138=0,0,1)+IF(G157=0,0,1)+IF(G176=0,0,1)+IF(G195=0,0,1))</f>
        <v>57.328999999999994</v>
      </c>
      <c r="H196" s="34">
        <f t="shared" si="161"/>
        <v>50.980699999999999</v>
      </c>
      <c r="I196" s="34">
        <f t="shared" si="161"/>
        <v>218.45156000000003</v>
      </c>
      <c r="J196" s="34">
        <f t="shared" si="161"/>
        <v>1537.4982</v>
      </c>
      <c r="K196" s="34"/>
      <c r="L196" s="34">
        <f t="shared" ref="L196" si="162">(L24+L43+L62+L81+L100+L119+L138+L157+L176+L195)/(IF(L24=0,0,1)+IF(L43=0,0,1)+IF(L62=0,0,1)+IF(L81=0,0,1)+IF(L100=0,0,1)+IF(L119=0,0,1)+IF(L138=0,0,1)+IF(L157=0,0,1)+IF(L176=0,0,1)+IF(L195=0,0,1))</f>
        <v>172.73700000000002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2022-05-16T14:23:56Z</dcterms:created>
  <dcterms:modified xsi:type="dcterms:W3CDTF">2023-10-31T06:58:47Z</dcterms:modified>
</cp:coreProperties>
</file>